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G:\00G Documents\2024年度書類\00_24HP更新用書類\選挙データ\ラトヴィア\"/>
    </mc:Choice>
  </mc:AlternateContent>
  <xr:revisionPtr revIDLastSave="0" documentId="13_ncr:1_{C29423FF-E0CB-465A-99F3-24C88390AA23}" xr6:coauthVersionLast="47" xr6:coauthVersionMax="47" xr10:uidLastSave="{00000000-0000-0000-0000-000000000000}"/>
  <bookViews>
    <workbookView xWindow="17970" yWindow="950" windowWidth="17810" windowHeight="16810" xr2:uid="{00000000-000D-0000-FFFF-FFFF00000000}"/>
  </bookViews>
  <sheets>
    <sheet name="選挙結果" sheetId="3" r:id="rId1"/>
    <sheet name="欧州議会選挙" sheetId="8" r:id="rId2"/>
    <sheet name="主要政党" sheetId="1" r:id="rId3"/>
    <sheet name="選挙制度" sheetId="4" r:id="rId4"/>
    <sheet name="政権構成表" sheetId="9" r:id="rId5"/>
    <sheet name="出典"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87" i="3" l="1"/>
  <c r="E257" i="3"/>
  <c r="F193" i="3"/>
  <c r="F194" i="3"/>
  <c r="F195" i="3"/>
  <c r="F196" i="3"/>
  <c r="F197" i="3"/>
  <c r="F198" i="3"/>
  <c r="F199" i="3"/>
  <c r="F200" i="3"/>
  <c r="F201" i="3"/>
  <c r="F202" i="3"/>
  <c r="F203" i="3"/>
  <c r="F204" i="3"/>
  <c r="F205" i="3"/>
  <c r="E206" i="3"/>
  <c r="I206" i="3"/>
  <c r="E230" i="3"/>
  <c r="E75" i="8"/>
  <c r="I13" i="3"/>
  <c r="I14" i="3"/>
  <c r="I15" i="3"/>
  <c r="I16" i="3"/>
  <c r="I17" i="3"/>
  <c r="I18" i="3"/>
  <c r="I19" i="3"/>
  <c r="I20" i="3"/>
  <c r="I21" i="3"/>
  <c r="I22" i="3"/>
  <c r="I23" i="3"/>
  <c r="I24" i="3"/>
  <c r="I25" i="3"/>
  <c r="I26" i="3"/>
  <c r="I27" i="3"/>
  <c r="I28" i="3"/>
  <c r="I29" i="3"/>
  <c r="I30" i="3"/>
  <c r="I31" i="3"/>
  <c r="I32" i="3"/>
  <c r="I33" i="3"/>
  <c r="I34" i="3"/>
  <c r="I46" i="3"/>
  <c r="I47" i="3"/>
  <c r="I48" i="3"/>
  <c r="I49" i="3"/>
  <c r="I50" i="3"/>
  <c r="I51" i="3"/>
  <c r="I52" i="3"/>
  <c r="I53" i="3"/>
  <c r="I54" i="3"/>
  <c r="I55" i="3"/>
  <c r="I56" i="3"/>
  <c r="I57" i="3"/>
  <c r="I58" i="3"/>
  <c r="I59" i="3"/>
  <c r="I60" i="3"/>
  <c r="I61" i="3"/>
  <c r="I62" i="3"/>
  <c r="I63" i="3"/>
  <c r="I64" i="3"/>
  <c r="I76" i="3"/>
  <c r="I77" i="3"/>
  <c r="I78" i="3"/>
  <c r="I79" i="3"/>
  <c r="I80" i="3"/>
  <c r="I81" i="3"/>
  <c r="I82" i="3"/>
  <c r="I83" i="3"/>
  <c r="I84" i="3"/>
  <c r="I85" i="3"/>
  <c r="I86" i="3"/>
  <c r="I87" i="3"/>
  <c r="I88" i="3"/>
  <c r="I89" i="3"/>
  <c r="I90" i="3"/>
  <c r="I91" i="3"/>
  <c r="I92" i="3"/>
  <c r="I93" i="3"/>
  <c r="I94" i="3"/>
  <c r="I95" i="3"/>
  <c r="I96" i="3"/>
  <c r="I108" i="3"/>
  <c r="I109" i="3"/>
  <c r="I110" i="3"/>
  <c r="I111" i="3"/>
  <c r="I112" i="3"/>
  <c r="I113" i="3"/>
  <c r="I114" i="3"/>
  <c r="I115" i="3"/>
  <c r="I116" i="3"/>
  <c r="I117" i="3"/>
  <c r="I118" i="3"/>
  <c r="I119" i="3"/>
  <c r="I120" i="3"/>
  <c r="I121" i="3"/>
  <c r="I122" i="3"/>
  <c r="I123" i="3"/>
  <c r="I124" i="3"/>
  <c r="I125" i="3"/>
  <c r="I126" i="3"/>
  <c r="I127" i="3"/>
  <c r="I139" i="3"/>
  <c r="I140" i="3"/>
  <c r="I141" i="3"/>
  <c r="I142" i="3"/>
  <c r="I143" i="3"/>
  <c r="I144" i="3"/>
  <c r="I145" i="3"/>
  <c r="I146" i="3"/>
  <c r="I147" i="3"/>
  <c r="I148" i="3"/>
  <c r="I149" i="3"/>
  <c r="I150" i="3"/>
  <c r="I151" i="3"/>
  <c r="I152" i="3"/>
  <c r="I153" i="3"/>
  <c r="I154" i="3"/>
  <c r="I155" i="3"/>
  <c r="I156" i="3"/>
  <c r="I157" i="3"/>
  <c r="I169" i="3"/>
  <c r="I170" i="3"/>
  <c r="I171" i="3"/>
  <c r="I172" i="3"/>
  <c r="I173" i="3"/>
  <c r="I174" i="3"/>
  <c r="I175" i="3"/>
  <c r="I176" i="3"/>
  <c r="I177" i="3"/>
  <c r="I178" i="3"/>
  <c r="I179" i="3"/>
  <c r="I180" i="3"/>
  <c r="I181" i="3"/>
  <c r="I193" i="3"/>
  <c r="I194" i="3"/>
  <c r="I195" i="3"/>
  <c r="I196" i="3"/>
  <c r="I197" i="3"/>
  <c r="I198" i="3"/>
  <c r="I199" i="3"/>
  <c r="I200" i="3"/>
  <c r="I201" i="3"/>
  <c r="I202" i="3"/>
  <c r="I203" i="3"/>
  <c r="I204" i="3"/>
  <c r="I205" i="3"/>
  <c r="I12" i="3"/>
  <c r="F170" i="3"/>
  <c r="F171" i="3"/>
  <c r="F172" i="3"/>
  <c r="F173" i="3"/>
  <c r="F174" i="3"/>
  <c r="F175" i="3"/>
  <c r="F176" i="3"/>
  <c r="F177" i="3"/>
  <c r="F178" i="3"/>
  <c r="F179" i="3"/>
  <c r="F180" i="3"/>
  <c r="F181" i="3"/>
  <c r="F182" i="3"/>
  <c r="F169" i="3"/>
  <c r="F140" i="3"/>
  <c r="F141" i="3"/>
  <c r="F142" i="3"/>
  <c r="F143" i="3"/>
  <c r="F144" i="3"/>
  <c r="F145" i="3"/>
  <c r="F146" i="3"/>
  <c r="F147" i="3"/>
  <c r="F148" i="3"/>
  <c r="F149" i="3"/>
  <c r="F150" i="3"/>
  <c r="F151" i="3"/>
  <c r="F152" i="3"/>
  <c r="F153" i="3"/>
  <c r="F154" i="3"/>
  <c r="F155" i="3"/>
  <c r="F156" i="3"/>
  <c r="F157" i="3"/>
  <c r="F139" i="3"/>
  <c r="F109" i="3"/>
  <c r="F110" i="3"/>
  <c r="F111" i="3"/>
  <c r="F112" i="3"/>
  <c r="F113" i="3"/>
  <c r="F114" i="3"/>
  <c r="F115" i="3"/>
  <c r="F116" i="3"/>
  <c r="F117" i="3"/>
  <c r="F118" i="3"/>
  <c r="F119" i="3"/>
  <c r="F120" i="3"/>
  <c r="F121" i="3"/>
  <c r="F122" i="3"/>
  <c r="F123" i="3"/>
  <c r="F124" i="3"/>
  <c r="F125" i="3"/>
  <c r="F126" i="3"/>
  <c r="F127" i="3"/>
  <c r="F108" i="3"/>
  <c r="F77" i="3"/>
  <c r="F78" i="3"/>
  <c r="F79" i="3"/>
  <c r="F80" i="3"/>
  <c r="F81" i="3"/>
  <c r="F82" i="3"/>
  <c r="F83" i="3"/>
  <c r="F84" i="3"/>
  <c r="F85" i="3"/>
  <c r="F86" i="3"/>
  <c r="F87" i="3"/>
  <c r="F88" i="3"/>
  <c r="F89" i="3"/>
  <c r="F90" i="3"/>
  <c r="F91" i="3"/>
  <c r="F92" i="3"/>
  <c r="F93" i="3"/>
  <c r="F94" i="3"/>
  <c r="F95" i="3"/>
  <c r="F96" i="3"/>
  <c r="F76" i="3"/>
  <c r="F47" i="3"/>
  <c r="F48" i="3"/>
  <c r="F49" i="3"/>
  <c r="F50" i="3"/>
  <c r="F51" i="3"/>
  <c r="F52" i="3"/>
  <c r="F53" i="3"/>
  <c r="F54" i="3"/>
  <c r="F55" i="3"/>
  <c r="F56" i="3"/>
  <c r="F57" i="3"/>
  <c r="F58" i="3"/>
  <c r="F59" i="3"/>
  <c r="F60" i="3"/>
  <c r="F61" i="3"/>
  <c r="F62" i="3"/>
  <c r="F63" i="3"/>
  <c r="F64" i="3"/>
  <c r="F46" i="3"/>
  <c r="E182" i="3"/>
  <c r="E158" i="3"/>
  <c r="E128" i="3"/>
  <c r="E97" i="3"/>
  <c r="E65" i="3"/>
  <c r="E35" i="3"/>
  <c r="F13" i="3" s="1"/>
  <c r="E43" i="8"/>
  <c r="E41" i="8"/>
  <c r="E15" i="8"/>
  <c r="E14" i="8"/>
  <c r="E13" i="8"/>
  <c r="E12" i="8"/>
  <c r="F29" i="3" l="1"/>
  <c r="F22" i="3"/>
  <c r="F21" i="3"/>
  <c r="F30" i="3"/>
  <c r="F14" i="3"/>
  <c r="F28" i="3"/>
  <c r="F27" i="3"/>
  <c r="F34" i="3"/>
  <c r="F26" i="3"/>
  <c r="F18" i="3"/>
  <c r="F33" i="3"/>
  <c r="F25" i="3"/>
  <c r="F17" i="3"/>
  <c r="F32" i="3"/>
  <c r="F24" i="3"/>
  <c r="F16" i="3"/>
  <c r="F12" i="3"/>
  <c r="F31" i="3"/>
  <c r="F23" i="3"/>
  <c r="F15" i="3"/>
  <c r="F20" i="3"/>
  <c r="F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こもり</author>
  </authors>
  <commentList>
    <comment ref="D66" authorId="0" shapeId="0" xr:uid="{00000000-0006-0000-0200-000001000000}">
      <text>
        <r>
          <rPr>
            <b/>
            <sz val="9"/>
            <color indexed="81"/>
            <rFont val="ＭＳ Ｐゴシック"/>
            <family val="3"/>
            <charset val="128"/>
          </rPr>
          <t>こもり:</t>
        </r>
        <r>
          <rPr>
            <sz val="9"/>
            <color indexed="81"/>
            <rFont val="ＭＳ Ｐゴシック"/>
            <family val="3"/>
            <charset val="128"/>
          </rPr>
          <t xml:space="preserve">
</t>
        </r>
      </text>
    </comment>
  </commentList>
</comments>
</file>

<file path=xl/sharedStrings.xml><?xml version="1.0" encoding="utf-8"?>
<sst xmlns="http://schemas.openxmlformats.org/spreadsheetml/2006/main" count="1301" uniqueCount="805">
  <si>
    <t>Confederal Group of the European United Left-Noddic Green Left/Group of the Progressive Alliance of Socialists and Democrats in the European Parliament</t>
    <phoneticPr fontId="5"/>
  </si>
  <si>
    <t>VIENOTĪBA</t>
    <phoneticPr fontId="5"/>
  </si>
  <si>
    <t>Politisko partiju apvienība "Saskaņas Centrs"</t>
    <phoneticPr fontId="5"/>
  </si>
  <si>
    <t>Nacionālā apvienība "Visu Latvijai!" - "Tēvzemei un Brīvībai/LNNK"</t>
    <phoneticPr fontId="5"/>
  </si>
  <si>
    <t>Partiju apvienība "Par Labu Latviju"</t>
    <phoneticPr fontId="5"/>
  </si>
  <si>
    <t>"PCTVL - Parcilvēka tiesībām vienotā Latvijā"</t>
    <phoneticPr fontId="5"/>
  </si>
  <si>
    <t>Ražots Latvijā</t>
    <phoneticPr fontId="5"/>
  </si>
  <si>
    <t>Pēdējā partija</t>
    <phoneticPr fontId="5"/>
  </si>
  <si>
    <t>Par prezidentālu republiku</t>
    <phoneticPr fontId="5"/>
  </si>
  <si>
    <t>ATBILDĪBA - sociāldemokrātiska politisko partiju apvienība"</t>
    <phoneticPr fontId="5"/>
  </si>
  <si>
    <t>Tautas kontrole</t>
    <phoneticPr fontId="5"/>
  </si>
  <si>
    <t>Kristīgi demokrātiskā savienība</t>
    <phoneticPr fontId="5"/>
  </si>
  <si>
    <t>Partija "Daugava - Latvijai</t>
    <phoneticPr fontId="5"/>
  </si>
  <si>
    <t>Saimnieciskās Rosības Līga</t>
    <phoneticPr fontId="5"/>
  </si>
  <si>
    <t>Pilsoņu kopa " Mūsu Zeme"</t>
    <phoneticPr fontId="5"/>
  </si>
  <si>
    <t>Vēlēšanu apvienība "Latvijas Laime"</t>
    <phoneticPr fontId="5"/>
  </si>
  <si>
    <t>Liberālā Alianse</t>
    <phoneticPr fontId="5"/>
  </si>
  <si>
    <t>Latvijas Vienības Partija</t>
    <phoneticPr fontId="5"/>
  </si>
  <si>
    <t>Latvijas Demokrātiskās darba partijas (LDDP),Latvijas Sociāldemokrātiskās strādnieku partijas (LSDSP)un Latvijas Apkrāpto cilvēku aizstāvības partijas "Taisnība"(Taisnība) koalīcija "Darbs un Taisnīgums"</t>
    <phoneticPr fontId="5"/>
  </si>
  <si>
    <t>Darba partijas, Kristīgi demokrātiskās savienības, Latvijas Zaļās partijas apvienība</t>
    <phoneticPr fontId="5"/>
  </si>
  <si>
    <r>
      <t>政党</t>
    </r>
    <r>
      <rPr>
        <sz val="11"/>
        <rFont val="Times New Roman"/>
        <family val="1"/>
      </rPr>
      <t>(</t>
    </r>
    <r>
      <rPr>
        <sz val="11"/>
        <rFont val="ＭＳ Ｐゴシック"/>
        <family val="3"/>
        <charset val="128"/>
      </rPr>
      <t>政党連合）</t>
    </r>
    <rPh sb="0" eb="2">
      <t>セイトウ</t>
    </rPh>
    <rPh sb="3" eb="5">
      <t>セイトウ</t>
    </rPh>
    <rPh sb="5" eb="7">
      <t>レンゴウ</t>
    </rPh>
    <phoneticPr fontId="5"/>
  </si>
  <si>
    <t>Jaunais laiks</t>
    <phoneticPr fontId="5"/>
  </si>
  <si>
    <t>Sociāldemokrātu savienība - SDS</t>
    <phoneticPr fontId="5"/>
  </si>
  <si>
    <t>Progresīvā CENTRISKĀ partija</t>
    <phoneticPr fontId="5"/>
  </si>
  <si>
    <t>Latvijas Apvienotā Republikāņu partija</t>
    <phoneticPr fontId="5"/>
  </si>
  <si>
    <t>LATVIEŠU LATVIJA nacionālpolitiska Latviešu Aizstāvības Organizācija</t>
    <phoneticPr fontId="5"/>
  </si>
  <si>
    <t>Krievu Nacionāais Demokrātiskais saraksts (Demokrātiskās iniciatīvas centrs - Baltijas konstitucionālā partija)</t>
    <phoneticPr fontId="5"/>
  </si>
  <si>
    <r>
      <t>200</t>
    </r>
    <r>
      <rPr>
        <sz val="11"/>
        <rFont val="ＭＳ Ｐゴシック"/>
        <family val="3"/>
        <charset val="128"/>
      </rPr>
      <t>9</t>
    </r>
    <r>
      <rPr>
        <sz val="11"/>
        <rFont val="ＭＳ Ｐゴシック"/>
        <family val="3"/>
        <charset val="128"/>
      </rPr>
      <t>年欧州議会選挙</t>
    </r>
    <rPh sb="4" eb="5">
      <t>ネン</t>
    </rPh>
    <rPh sb="5" eb="7">
      <t>オウシュウ</t>
    </rPh>
    <rPh sb="7" eb="9">
      <t>ギカイ</t>
    </rPh>
    <rPh sb="9" eb="11">
      <t>センキョ</t>
    </rPh>
    <phoneticPr fontId="5"/>
  </si>
  <si>
    <r>
      <t>2</t>
    </r>
    <r>
      <rPr>
        <sz val="11"/>
        <rFont val="ＭＳ Ｐゴシック"/>
        <family val="3"/>
        <charset val="128"/>
      </rPr>
      <t>009年６月6日</t>
    </r>
    <rPh sb="4" eb="5">
      <t>ネン</t>
    </rPh>
    <rPh sb="6" eb="7">
      <t>ガツ</t>
    </rPh>
    <rPh sb="8" eb="9">
      <t>ニチ</t>
    </rPh>
    <phoneticPr fontId="5"/>
  </si>
  <si>
    <t>Politisko partiju apvienība Saskaņas Centrs</t>
    <phoneticPr fontId="5"/>
  </si>
  <si>
    <t>Pilsoniskā savienība</t>
    <phoneticPr fontId="5"/>
  </si>
  <si>
    <t>Partija LPP/LC</t>
    <phoneticPr fontId="5"/>
  </si>
  <si>
    <t>Politisko partiju apvienība Libertas.lv</t>
    <phoneticPr fontId="5"/>
  </si>
  <si>
    <t>Saviedrība citai politikai</t>
    <phoneticPr fontId="5"/>
  </si>
  <si>
    <t>Partija Visu Latvijai!</t>
    <phoneticPr fontId="5"/>
  </si>
  <si>
    <t>Par Dzimteni!</t>
    <phoneticPr fontId="5"/>
  </si>
  <si>
    <t>Osipova partija</t>
    <phoneticPr fontId="5"/>
  </si>
  <si>
    <t>Rīcības partija</t>
    <phoneticPr fontId="5"/>
  </si>
  <si>
    <t>Latvijas Atdzimšanas partija</t>
    <phoneticPr fontId="5"/>
  </si>
  <si>
    <r>
      <t>2004</t>
    </r>
    <r>
      <rPr>
        <sz val="11"/>
        <rFont val="ＭＳ Ｐ明朝"/>
        <family val="1"/>
        <charset val="128"/>
      </rPr>
      <t>欧州議会</t>
    </r>
    <rPh sb="4" eb="6">
      <t>オウシュウ</t>
    </rPh>
    <rPh sb="6" eb="8">
      <t>ギカイ</t>
    </rPh>
    <phoneticPr fontId="5"/>
  </si>
  <si>
    <t>議席率*</t>
    <rPh sb="0" eb="2">
      <t>ギセキ</t>
    </rPh>
    <rPh sb="2" eb="3">
      <t>リツ</t>
    </rPh>
    <phoneticPr fontId="5"/>
  </si>
  <si>
    <t xml:space="preserve">Latvijas Sociāldemokrātiskās strādnieku partijas </t>
    <phoneticPr fontId="5"/>
  </si>
  <si>
    <t>LSDP</t>
    <phoneticPr fontId="5"/>
  </si>
  <si>
    <t>Latvijas Zaļā Partija</t>
    <phoneticPr fontId="5"/>
  </si>
  <si>
    <t>Group of the European People's Party</t>
    <phoneticPr fontId="5"/>
  </si>
  <si>
    <t>European Conservatives and Reformists</t>
    <phoneticPr fontId="5"/>
  </si>
  <si>
    <t>Union of the Indigent and Latvian Independence Party</t>
    <phoneticPr fontId="5"/>
  </si>
  <si>
    <t>Party "Our Land" and "Anticommunist Union"</t>
    <phoneticPr fontId="5"/>
  </si>
  <si>
    <t>Politiskā patriotiskā apvienība "Dzimtene"</t>
    <phoneticPr fontId="5"/>
  </si>
  <si>
    <t>Political Patriotic Union "Motherland"</t>
    <phoneticPr fontId="5"/>
  </si>
  <si>
    <t>PCTVL</t>
    <phoneticPr fontId="5"/>
  </si>
  <si>
    <t>Progresīvā Centriskā partija</t>
    <phoneticPr fontId="5"/>
  </si>
  <si>
    <t>Saimnieciskās Rosīabas Līga</t>
    <phoneticPr fontId="5"/>
  </si>
  <si>
    <t>SC</t>
    <phoneticPr fontId="5"/>
  </si>
  <si>
    <t>Saskaņas Centrs</t>
    <phoneticPr fontId="5"/>
  </si>
  <si>
    <t>Concord/Harmony Centre</t>
    <phoneticPr fontId="5"/>
  </si>
  <si>
    <t>Social Democratic Women's Party</t>
    <phoneticPr fontId="5"/>
  </si>
  <si>
    <t>SDS</t>
    <phoneticPr fontId="5"/>
  </si>
  <si>
    <t xml:space="preserve">Sociāldemokrātu savienība </t>
    <phoneticPr fontId="5"/>
  </si>
  <si>
    <t>TP</t>
    <phoneticPr fontId="5"/>
  </si>
  <si>
    <t>People's Party</t>
    <phoneticPr fontId="5"/>
  </si>
  <si>
    <t>http://www.tautaspartija.lv</t>
    <phoneticPr fontId="5"/>
  </si>
  <si>
    <t>TSP</t>
    <phoneticPr fontId="5"/>
  </si>
  <si>
    <t>People's Harmony Party</t>
    <phoneticPr fontId="5"/>
  </si>
  <si>
    <t>ZAĻAIS SARAKSTS</t>
    <phoneticPr fontId="5"/>
  </si>
  <si>
    <t>Latvia's Green</t>
    <phoneticPr fontId="5"/>
  </si>
  <si>
    <t>ZZS</t>
    <phoneticPr fontId="5"/>
  </si>
  <si>
    <t>Savienība "Latvijas Ceļš"</t>
    <phoneticPr fontId="5"/>
  </si>
  <si>
    <t>Latvijas Nacionālā Neatkarības Kustība</t>
    <phoneticPr fontId="5"/>
  </si>
  <si>
    <t>Saskaņa Latvijai ,- Atdzimšana Tautsaimniecībai</t>
    <phoneticPr fontId="5"/>
  </si>
  <si>
    <t>Latvijas Zemnieku Savienība</t>
    <phoneticPr fontId="5"/>
  </si>
  <si>
    <t>LīdztiesībaĪ</t>
    <phoneticPr fontId="5"/>
  </si>
  <si>
    <t>Vēlēšanu Apvienība "Tēvzemei un Brīvībai "</t>
    <phoneticPr fontId="5"/>
  </si>
  <si>
    <t xml:space="preserve">Latvijas Kristīgo Demokrātu Savievība </t>
    <phoneticPr fontId="5"/>
  </si>
  <si>
    <t>Demokrātiskā Centra Partija</t>
    <phoneticPr fontId="5"/>
  </si>
  <si>
    <t>Pretkomunistu Apvienība</t>
    <phoneticPr fontId="5"/>
  </si>
  <si>
    <t>Zaļais Saraksts</t>
    <phoneticPr fontId="5"/>
  </si>
  <si>
    <t>Latvijas Demokrātiskā Darba Partija (LDDP)</t>
    <phoneticPr fontId="5"/>
  </si>
  <si>
    <t>Latvijas Tautas Fronte</t>
    <phoneticPr fontId="5"/>
  </si>
  <si>
    <t>Republikas Platforma</t>
    <phoneticPr fontId="5"/>
  </si>
  <si>
    <t>Konservatīvie un Zemnieki</t>
    <phoneticPr fontId="5"/>
  </si>
  <si>
    <t>Latvijas Sociāldemokrātiskā Strāšdnieku Partija</t>
    <phoneticPr fontId="5"/>
  </si>
  <si>
    <t>Latvijas Liberālā partija</t>
    <phoneticPr fontId="5"/>
  </si>
  <si>
    <t>Krievu Nacionāais Demokrātiskais saraksts (Demokrātiskās iniciatīvas centrs - Baltijas konstitucionālā partija)</t>
    <phoneticPr fontId="5"/>
  </si>
  <si>
    <t>BP</t>
    <phoneticPr fontId="5"/>
  </si>
  <si>
    <t>Brīvības partija</t>
    <phoneticPr fontId="5"/>
  </si>
  <si>
    <t>Freedom Party</t>
    <phoneticPr fontId="5"/>
  </si>
  <si>
    <t>DP</t>
    <phoneticPr fontId="5"/>
  </si>
  <si>
    <t>Darba partija</t>
    <phoneticPr fontId="5"/>
  </si>
  <si>
    <t>Union of Labour Party, Latvia's Christian Democratic Union and Latvia's Green Party</t>
    <phoneticPr fontId="5"/>
  </si>
  <si>
    <t>DPS</t>
    <phoneticPr fontId="5"/>
  </si>
  <si>
    <t xml:space="preserve">Democratic Party </t>
    <phoneticPr fontId="5"/>
  </si>
  <si>
    <t>JP</t>
    <phoneticPr fontId="5"/>
  </si>
  <si>
    <t>JL</t>
    <phoneticPr fontId="5"/>
  </si>
  <si>
    <t>Jaunie Demokrāti</t>
    <phoneticPr fontId="5"/>
  </si>
  <si>
    <t>Political Organization "Party of Pensionars and Seniors"</t>
    <phoneticPr fontId="5"/>
  </si>
  <si>
    <t>Pretkomunistu Apvienība</t>
    <phoneticPr fontId="5"/>
  </si>
  <si>
    <t>Russian Party</t>
    <phoneticPr fontId="5"/>
  </si>
  <si>
    <t>LDP</t>
    <phoneticPr fontId="5"/>
  </si>
  <si>
    <t>"Latviešu Latvija" nacionālpolitiska Latviešu Aizstāvības Organizācija</t>
    <phoneticPr fontId="5"/>
  </si>
  <si>
    <t>Latvijas Apvienotā Republikāņu partija</t>
    <phoneticPr fontId="5"/>
  </si>
  <si>
    <t>LAP</t>
    <phoneticPr fontId="5"/>
  </si>
  <si>
    <t>LDDP</t>
    <phoneticPr fontId="5"/>
  </si>
  <si>
    <t xml:space="preserve">Latvijas Demokrātiskās darba partija </t>
    <phoneticPr fontId="5"/>
  </si>
  <si>
    <t>LSDP→LSDSP(1999)</t>
    <phoneticPr fontId="5"/>
  </si>
  <si>
    <t>LKPP</t>
    <phoneticPr fontId="5"/>
  </si>
  <si>
    <t>LKDS</t>
    <phoneticPr fontId="5"/>
  </si>
  <si>
    <t xml:space="preserve">Latvijas Kristīgo Demokrātu Savienība </t>
    <phoneticPr fontId="5"/>
  </si>
  <si>
    <t>LPP</t>
    <phoneticPr fontId="5"/>
  </si>
  <si>
    <t>Latvijas Pirmā Partija</t>
    <phoneticPr fontId="5"/>
  </si>
  <si>
    <t>LSDSP</t>
    <phoneticPr fontId="5"/>
  </si>
  <si>
    <t>Latvian Unity Party</t>
    <phoneticPr fontId="5"/>
  </si>
  <si>
    <t>LZP</t>
    <phoneticPr fontId="5"/>
  </si>
  <si>
    <t>Latvian Green Party</t>
    <phoneticPr fontId="5"/>
  </si>
  <si>
    <t>http://www.zp.lv</t>
    <phoneticPr fontId="5"/>
  </si>
  <si>
    <t>LZS</t>
    <phoneticPr fontId="5"/>
  </si>
  <si>
    <t>Liberal Alliance</t>
    <phoneticPr fontId="5"/>
  </si>
  <si>
    <t>Līdztiesība</t>
    <phoneticPr fontId="5"/>
  </si>
  <si>
    <t>Equal Rights</t>
    <phoneticPr fontId="5"/>
  </si>
  <si>
    <t>Mara's land</t>
    <phoneticPr fontId="5"/>
  </si>
  <si>
    <t>National Progress Party</t>
    <phoneticPr fontId="5"/>
  </si>
  <si>
    <t>National Power Unity</t>
    <phoneticPr fontId="5"/>
  </si>
  <si>
    <t>Neatkarīgo Savienība</t>
    <phoneticPr fontId="5"/>
  </si>
  <si>
    <t>Independents Union</t>
    <phoneticPr fontId="5"/>
  </si>
  <si>
    <t>Party "Union of Fatherland"</t>
    <phoneticPr fontId="5"/>
  </si>
  <si>
    <t>Pilsoņu kopa " Mūsu Zeme"</t>
    <phoneticPr fontId="5"/>
  </si>
  <si>
    <t>Politiskā apvienība "Centrs"</t>
    <phoneticPr fontId="5"/>
  </si>
  <si>
    <t>Political Alliance "The Center"</t>
    <phoneticPr fontId="5"/>
  </si>
  <si>
    <t>Vēlēšanu apvienība "LATVIJAS LAIME"</t>
    <phoneticPr fontId="5"/>
  </si>
  <si>
    <t>Zaļo un Zemnieku savienība</t>
    <phoneticPr fontId="5"/>
  </si>
  <si>
    <t>Union of the Green and Famers</t>
    <phoneticPr fontId="5"/>
  </si>
  <si>
    <t>Latvia First Party</t>
    <phoneticPr fontId="5"/>
  </si>
  <si>
    <t>http://www/lpp/lv</t>
    <phoneticPr fontId="5"/>
  </si>
  <si>
    <t>LPP/LC</t>
    <phoneticPr fontId="5"/>
  </si>
  <si>
    <t>Latvia first party and party Latvian way election union</t>
    <phoneticPr fontId="5"/>
  </si>
  <si>
    <t>TB/LNNK</t>
    <phoneticPr fontId="5"/>
  </si>
  <si>
    <t>http://www.tb.lv</t>
    <phoneticPr fontId="5"/>
  </si>
  <si>
    <t>Labour Party</t>
    <phoneticPr fontId="5"/>
  </si>
  <si>
    <t>□</t>
    <phoneticPr fontId="5"/>
  </si>
  <si>
    <t>Darba partijas, Kristīgi demokrātiskās savienības, Latvijas Zaļās partijas apvienība</t>
    <phoneticPr fontId="5"/>
  </si>
  <si>
    <t>Democratic Centre Party</t>
    <phoneticPr fontId="5"/>
  </si>
  <si>
    <t>Helsinki-86</t>
    <phoneticPr fontId="5"/>
  </si>
  <si>
    <t>New Party</t>
    <phoneticPr fontId="5"/>
  </si>
  <si>
    <t>http://www.jl.lv</t>
    <phoneticPr fontId="5"/>
  </si>
  <si>
    <t>New Era</t>
    <phoneticPr fontId="5"/>
  </si>
  <si>
    <t>New Democrats</t>
    <phoneticPr fontId="5"/>
  </si>
  <si>
    <t>Konservatīvie un Zemnieki</t>
    <phoneticPr fontId="5"/>
  </si>
  <si>
    <t>Conservatives and Farmers</t>
    <phoneticPr fontId="5"/>
  </si>
  <si>
    <t>Russian National Democratic List(Center of Democratic Initiative-Baltic Constitutional Party)</t>
    <phoneticPr fontId="5"/>
  </si>
  <si>
    <t>Latgales Demokrātiskā partija</t>
    <phoneticPr fontId="5"/>
  </si>
  <si>
    <t>Latgale's Democratic Party</t>
    <phoneticPr fontId="5"/>
  </si>
  <si>
    <t>Light of Latgale</t>
    <phoneticPr fontId="5"/>
  </si>
  <si>
    <t>National political Latvian defence organization Latvian Latvia</t>
    <phoneticPr fontId="5"/>
  </si>
  <si>
    <t>Latvian Party</t>
    <phoneticPr fontId="5"/>
  </si>
  <si>
    <t>Latvia's Revival Party</t>
    <phoneticPr fontId="5"/>
  </si>
  <si>
    <t>Anticommunist Union</t>
    <phoneticPr fontId="5"/>
  </si>
  <si>
    <t>Progressive Center Party</t>
    <phoneticPr fontId="5"/>
  </si>
  <si>
    <t>Republikas Platforma</t>
    <phoneticPr fontId="5"/>
  </si>
  <si>
    <t>Economic Activity League</t>
    <phoneticPr fontId="5"/>
  </si>
  <si>
    <t>Saskaņa Latvijai ,- Atdzimšana Tautsaimniecībai</t>
    <phoneticPr fontId="5"/>
  </si>
  <si>
    <t>LC</t>
    <phoneticPr fontId="5"/>
  </si>
  <si>
    <t>Party of Social Justice</t>
    <phoneticPr fontId="5"/>
  </si>
  <si>
    <t>Socialdemocratic Welfare Party</t>
    <phoneticPr fontId="5"/>
  </si>
  <si>
    <t>People's Assambly "Freedom"</t>
    <phoneticPr fontId="5"/>
  </si>
  <si>
    <t>Latvia's Socialistic Party</t>
    <phoneticPr fontId="5"/>
  </si>
  <si>
    <t>LTF</t>
    <phoneticPr fontId="5"/>
  </si>
  <si>
    <t>Kristīgi demokrātiskā savienība</t>
    <phoneticPr fontId="5"/>
  </si>
  <si>
    <t>Sociāldemokrātu savienība</t>
    <phoneticPr fontId="5"/>
  </si>
  <si>
    <r>
      <t>2</t>
    </r>
    <r>
      <rPr>
        <sz val="11"/>
        <rFont val="ＭＳ Ｐゴシック"/>
        <family val="3"/>
        <charset val="128"/>
      </rPr>
      <t>004年６月１２日</t>
    </r>
    <rPh sb="4" eb="5">
      <t>ネン</t>
    </rPh>
    <rPh sb="6" eb="7">
      <t>ガツ</t>
    </rPh>
    <rPh sb="9" eb="10">
      <t>ニチ</t>
    </rPh>
    <phoneticPr fontId="5"/>
  </si>
  <si>
    <t>Saeimas vēlēšanu likums</t>
    <phoneticPr fontId="5"/>
  </si>
  <si>
    <t>http://www.likumi.lv/body_print.php?id=66524</t>
    <phoneticPr fontId="5"/>
  </si>
  <si>
    <t>Liberālā Alianse</t>
    <phoneticPr fontId="5"/>
  </si>
  <si>
    <r>
      <t>1993</t>
    </r>
    <r>
      <rPr>
        <sz val="11"/>
        <rFont val="ＭＳ Ｐゴシック"/>
        <family val="3"/>
        <charset val="128"/>
      </rPr>
      <t>年</t>
    </r>
    <rPh sb="4" eb="5">
      <t>ネン</t>
    </rPh>
    <phoneticPr fontId="5"/>
  </si>
  <si>
    <r>
      <t>1995</t>
    </r>
    <r>
      <rPr>
        <sz val="11"/>
        <rFont val="ＭＳ Ｐゴシック"/>
        <family val="3"/>
        <charset val="128"/>
      </rPr>
      <t>年</t>
    </r>
    <rPh sb="4" eb="5">
      <t>ネン</t>
    </rPh>
    <phoneticPr fontId="5"/>
  </si>
  <si>
    <t>Latvijas Respublikas Likums Par 5. Saeimas vēlēšanam</t>
    <phoneticPr fontId="5"/>
  </si>
  <si>
    <t>18/21</t>
    <phoneticPr fontId="5"/>
  </si>
  <si>
    <r>
      <t>供託金：最低月給</t>
    </r>
    <r>
      <rPr>
        <sz val="11"/>
        <rFont val="Times New Roman"/>
        <family val="1"/>
      </rPr>
      <t>×50</t>
    </r>
    <rPh sb="0" eb="3">
      <t>キョウタクキン</t>
    </rPh>
    <rPh sb="4" eb="6">
      <t>サイテイ</t>
    </rPh>
    <rPh sb="6" eb="8">
      <t>ゲッキュウ</t>
    </rPh>
    <phoneticPr fontId="5"/>
  </si>
  <si>
    <r>
      <t>供託金</t>
    </r>
    <r>
      <rPr>
        <sz val="11"/>
        <rFont val="Times New Roman"/>
        <family val="1"/>
      </rPr>
      <t>1000</t>
    </r>
    <r>
      <rPr>
        <sz val="11"/>
        <rFont val="ＭＳ Ｐゴシック"/>
        <family val="3"/>
        <charset val="128"/>
      </rPr>
      <t>ラッツ</t>
    </r>
    <rPh sb="0" eb="3">
      <t>キョウタクキン</t>
    </rPh>
    <phoneticPr fontId="5"/>
  </si>
  <si>
    <t>Eiropas Parlamentavēlēšanu likums</t>
    <phoneticPr fontId="5"/>
  </si>
  <si>
    <r>
      <t>5</t>
    </r>
    <r>
      <rPr>
        <sz val="11"/>
        <rFont val="ＭＳ Ｐゴシック"/>
        <family val="3"/>
        <charset val="128"/>
      </rPr>
      <t>年</t>
    </r>
    <rPh sb="1" eb="2">
      <t>ネン</t>
    </rPh>
    <phoneticPr fontId="5"/>
  </si>
  <si>
    <r>
      <t>5</t>
    </r>
    <r>
      <rPr>
        <sz val="11"/>
        <rFont val="ＭＳ Ｐゴシック"/>
        <family val="3"/>
        <charset val="128"/>
      </rPr>
      <t>％条項</t>
    </r>
    <rPh sb="2" eb="4">
      <t>ジョウコウ</t>
    </rPh>
    <phoneticPr fontId="5"/>
  </si>
  <si>
    <t>なし</t>
    <phoneticPr fontId="5"/>
  </si>
  <si>
    <r>
      <t>被選挙権：</t>
    </r>
    <r>
      <rPr>
        <sz val="9"/>
        <rFont val="Times New Roman"/>
        <family val="1"/>
      </rPr>
      <t>40</t>
    </r>
    <r>
      <rPr>
        <sz val="9"/>
        <rFont val="ＭＳ Ｐゴシック"/>
        <family val="3"/>
        <charset val="128"/>
      </rPr>
      <t>歳以上のラトヴィア国民（重国籍者不可）</t>
    </r>
    <rPh sb="0" eb="4">
      <t>ヒセンキョケン</t>
    </rPh>
    <rPh sb="7" eb="10">
      <t>サイイジョウ</t>
    </rPh>
    <rPh sb="16" eb="18">
      <t>コクミン</t>
    </rPh>
    <rPh sb="19" eb="20">
      <t>ジュウ</t>
    </rPh>
    <rPh sb="20" eb="23">
      <t>コクセキシャ</t>
    </rPh>
    <rPh sb="23" eb="25">
      <t>フカ</t>
    </rPh>
    <phoneticPr fontId="5"/>
  </si>
  <si>
    <r>
      <t>4</t>
    </r>
    <r>
      <rPr>
        <sz val="11"/>
        <rFont val="ＭＳ Ｐゴシック"/>
        <family val="3"/>
        <charset val="128"/>
      </rPr>
      <t>年</t>
    </r>
    <rPh sb="1" eb="2">
      <t>ネン</t>
    </rPh>
    <phoneticPr fontId="5"/>
  </si>
  <si>
    <t>TB</t>
    <phoneticPr fontId="5"/>
  </si>
  <si>
    <t>▲</t>
    <phoneticPr fontId="5"/>
  </si>
  <si>
    <t>合計</t>
    <rPh sb="0" eb="2">
      <t>ゴウケイ</t>
    </rPh>
    <phoneticPr fontId="5"/>
  </si>
  <si>
    <t>LVP</t>
    <phoneticPr fontId="5"/>
  </si>
  <si>
    <t xml:space="preserve">"Labour and Justice"-the Coalition of Latvia's Democratic Workers Party, Latvia's Social Democratic Worker's Party and Latvia's Party of Defence of Victims of Fraud </t>
    <phoneticPr fontId="5"/>
  </si>
  <si>
    <t xml:space="preserve">Latvijas Krievu pilsoņu partija </t>
    <phoneticPr fontId="5"/>
  </si>
  <si>
    <t>The Joint List of Latvia's Famers' Union, Latvia's Christian Democratic Union and Latgale's Democratic Party</t>
    <phoneticPr fontId="5"/>
  </si>
  <si>
    <t>Latvian Liberal Party</t>
    <phoneticPr fontId="5"/>
  </si>
  <si>
    <t>Latvian National Conservative Party-LNNK and Latvia's Green Party</t>
    <phoneticPr fontId="5"/>
  </si>
  <si>
    <t>投票用紙発行数</t>
    <rPh sb="0" eb="2">
      <t>トウヒョウ</t>
    </rPh>
    <rPh sb="2" eb="4">
      <t>ヨウシ</t>
    </rPh>
    <rPh sb="4" eb="6">
      <t>ハッコウ</t>
    </rPh>
    <rPh sb="6" eb="7">
      <t>スウ</t>
    </rPh>
    <phoneticPr fontId="5"/>
  </si>
  <si>
    <t>有効投票率</t>
    <rPh sb="0" eb="2">
      <t>ユウコウ</t>
    </rPh>
    <rPh sb="2" eb="4">
      <t>トウヒョウ</t>
    </rPh>
    <rPh sb="4" eb="5">
      <t>リツ</t>
    </rPh>
    <phoneticPr fontId="5"/>
  </si>
  <si>
    <t>Republic's Platform</t>
    <phoneticPr fontId="5"/>
  </si>
  <si>
    <t>Harmony for Latvia</t>
    <phoneticPr fontId="5"/>
  </si>
  <si>
    <t>TSP</t>
    <phoneticPr fontId="5"/>
  </si>
  <si>
    <t>Alliance "latvia's Way"</t>
    <phoneticPr fontId="5"/>
  </si>
  <si>
    <t>Political Union of Economists</t>
    <phoneticPr fontId="5"/>
  </si>
  <si>
    <t>Union "Lativa's Happiness"</t>
    <phoneticPr fontId="5"/>
  </si>
  <si>
    <t>LNNK</t>
    <phoneticPr fontId="5"/>
  </si>
  <si>
    <t>Latvian National Independence Movement</t>
    <phoneticPr fontId="5"/>
  </si>
  <si>
    <t>Party "Our Land"</t>
    <phoneticPr fontId="5"/>
  </si>
  <si>
    <t>Party "All For Latvia"</t>
    <phoneticPr fontId="5"/>
  </si>
  <si>
    <t>Politiskā organizācija "Pensionāru un senioru partija"</t>
    <phoneticPr fontId="5"/>
  </si>
  <si>
    <t>Political organization "Eurosceptics"</t>
    <phoneticPr fontId="5"/>
  </si>
  <si>
    <t>Union of Political organizations "For human rights in united Latvia"</t>
    <phoneticPr fontId="5"/>
  </si>
  <si>
    <t>European Greens-European Free Alliance</t>
    <phoneticPr fontId="5"/>
  </si>
  <si>
    <t>http:://www.pctvl.lv</t>
    <phoneticPr fontId="5"/>
  </si>
  <si>
    <t>Latvia's National Democratic Party</t>
    <phoneticPr fontId="5"/>
  </si>
  <si>
    <t>Latvian Socialdemocratic Worker Party</t>
    <phoneticPr fontId="5"/>
  </si>
  <si>
    <t>Party of European Socialists</t>
    <phoneticPr fontId="5"/>
  </si>
  <si>
    <t xml:space="preserve">Latvia's Union of Social Democrats </t>
    <phoneticPr fontId="5"/>
  </si>
  <si>
    <t>LSDSP(1999)</t>
    <phoneticPr fontId="5"/>
  </si>
  <si>
    <t>Latvia's Popular Front</t>
    <phoneticPr fontId="5"/>
  </si>
  <si>
    <t>Latvia's Farmers' Union</t>
    <phoneticPr fontId="5"/>
  </si>
  <si>
    <t>http://www.lzs/lv</t>
    <phoneticPr fontId="5"/>
  </si>
  <si>
    <t>ラトヴィア国会議会選挙</t>
    <rPh sb="5" eb="7">
      <t>コッカイ</t>
    </rPh>
    <rPh sb="7" eb="9">
      <t>ギカイ</t>
    </rPh>
    <rPh sb="9" eb="11">
      <t>センキョ</t>
    </rPh>
    <phoneticPr fontId="5"/>
  </si>
  <si>
    <t>Latvijas Democratiskas darba partijas, Latvijas Sociāldemokrātiskās strādnieku partijas un Latvijas Apkrāpto cilvēku aizstāvības partijas "Taisnība"koalīcija "Darbs un Taisnīgums"</t>
    <phoneticPr fontId="5"/>
  </si>
  <si>
    <t>投票者数</t>
    <rPh sb="0" eb="3">
      <t>トウヒョウシャ</t>
    </rPh>
    <rPh sb="3" eb="4">
      <t>スウ</t>
    </rPh>
    <phoneticPr fontId="5"/>
  </si>
  <si>
    <t>Apvienība Tēvzemei un Brīvībai/LNNK</t>
    <phoneticPr fontId="5"/>
  </si>
  <si>
    <t>Jaunais laiks</t>
    <phoneticPr fontId="5"/>
  </si>
  <si>
    <t>Politisko organizāciju apvienība Par cilvēka tiesībām vienotā Latvijā</t>
    <phoneticPr fontId="5"/>
  </si>
  <si>
    <t>Tautas partija</t>
    <phoneticPr fontId="5"/>
  </si>
  <si>
    <t>Savienība Latvijas ceļš</t>
    <phoneticPr fontId="5"/>
  </si>
  <si>
    <t>Tautas saskaņas partija</t>
    <phoneticPr fontId="5"/>
  </si>
  <si>
    <t>Latvijas Sociāldemokrātiskā strādnieku partija</t>
    <phoneticPr fontId="5"/>
  </si>
  <si>
    <t>Apvienotā sociāldemokrātiskā labklājības partija</t>
    <phoneticPr fontId="5"/>
  </si>
  <si>
    <t>Konserbatīvā  partiija</t>
    <phoneticPr fontId="5"/>
  </si>
  <si>
    <t>Latvijas Sociālistiskā paratija</t>
    <phoneticPr fontId="5"/>
  </si>
  <si>
    <t>Latgales Gaisma</t>
    <phoneticPr fontId="5"/>
  </si>
  <si>
    <t>Politisāk organizācija Eiroskeptiķi</t>
    <phoneticPr fontId="5"/>
  </si>
  <si>
    <t>LATVIJAS NACIONĀLĀ NEATKARĪBAS KUSTĪBA</t>
  </si>
  <si>
    <t>Latvia's National Reform Party</t>
    <phoneticPr fontId="5"/>
  </si>
  <si>
    <t>選挙法</t>
  </si>
  <si>
    <t>（ある場合ネット上のリンク）</t>
  </si>
  <si>
    <t>選挙権／被選挙権</t>
  </si>
  <si>
    <t>任期</t>
  </si>
  <si>
    <t>選挙形式</t>
  </si>
  <si>
    <t>投票率・得票率計算方法</t>
  </si>
  <si>
    <t>選挙区</t>
  </si>
  <si>
    <t>選挙区の定数の範囲</t>
  </si>
  <si>
    <t>http://web.cvk.lv/pub/public/28126.html?doc_print=1</t>
    <phoneticPr fontId="5"/>
  </si>
  <si>
    <t>http://web.cvk.lv/pub/public/28368.html?doc_print=1</t>
    <phoneticPr fontId="5"/>
  </si>
  <si>
    <t>有効投票数は有効な封筒の数。得票率は政党の獲得得票を有効投票数全体で割る</t>
    <rPh sb="0" eb="2">
      <t>ユウコウ</t>
    </rPh>
    <rPh sb="2" eb="5">
      <t>トウヒョウスウ</t>
    </rPh>
    <rPh sb="6" eb="8">
      <t>ユウコウ</t>
    </rPh>
    <rPh sb="9" eb="11">
      <t>フウトウ</t>
    </rPh>
    <rPh sb="12" eb="13">
      <t>カズ</t>
    </rPh>
    <rPh sb="14" eb="16">
      <t>トクヒョウ</t>
    </rPh>
    <rPh sb="16" eb="17">
      <t>リツ</t>
    </rPh>
    <rPh sb="18" eb="20">
      <t>セイトウ</t>
    </rPh>
    <rPh sb="21" eb="23">
      <t>カクトク</t>
    </rPh>
    <rPh sb="23" eb="25">
      <t>トクヒョウ</t>
    </rPh>
    <rPh sb="26" eb="28">
      <t>ユウコウ</t>
    </rPh>
    <rPh sb="28" eb="30">
      <t>トウヒョウ</t>
    </rPh>
    <rPh sb="30" eb="31">
      <t>スウ</t>
    </rPh>
    <rPh sb="31" eb="33">
      <t>ゼンタイ</t>
    </rPh>
    <rPh sb="34" eb="35">
      <t>ワ</t>
    </rPh>
    <phoneticPr fontId="5"/>
  </si>
  <si>
    <t>登録有権者</t>
    <rPh sb="0" eb="2">
      <t>トウロク</t>
    </rPh>
    <rPh sb="2" eb="5">
      <t>ユウケンシャ</t>
    </rPh>
    <phoneticPr fontId="5"/>
  </si>
  <si>
    <t>投票数</t>
    <rPh sb="0" eb="3">
      <t>トウヒョウスウ</t>
    </rPh>
    <phoneticPr fontId="5"/>
  </si>
  <si>
    <t>投票率</t>
    <rPh sb="0" eb="2">
      <t>トウヒョウ</t>
    </rPh>
    <rPh sb="2" eb="3">
      <t>リツ</t>
    </rPh>
    <phoneticPr fontId="5"/>
  </si>
  <si>
    <t>有効投票数</t>
    <rPh sb="0" eb="2">
      <t>ユウコウ</t>
    </rPh>
    <rPh sb="2" eb="4">
      <t>トウヒョウ</t>
    </rPh>
    <rPh sb="4" eb="5">
      <t>スウ</t>
    </rPh>
    <phoneticPr fontId="5"/>
  </si>
  <si>
    <t>得票数</t>
    <rPh sb="0" eb="2">
      <t>トクヒョウ</t>
    </rPh>
    <rPh sb="2" eb="3">
      <t>スウ</t>
    </rPh>
    <phoneticPr fontId="5"/>
  </si>
  <si>
    <t>議席数</t>
    <rPh sb="0" eb="3">
      <t>ギセキスウ</t>
    </rPh>
    <phoneticPr fontId="5"/>
  </si>
  <si>
    <t>得票率</t>
    <rPh sb="0" eb="2">
      <t>トクヒョウ</t>
    </rPh>
    <rPh sb="2" eb="3">
      <t>リツ</t>
    </rPh>
    <phoneticPr fontId="5"/>
  </si>
  <si>
    <t>議席率</t>
    <rPh sb="0" eb="2">
      <t>ギセキ</t>
    </rPh>
    <rPh sb="2" eb="3">
      <t>リツ</t>
    </rPh>
    <phoneticPr fontId="5"/>
  </si>
  <si>
    <t>Zaļo un Zemnieku savienība</t>
  </si>
  <si>
    <t>Latvijas Sociāldemokrātiskā Strādnieku partija</t>
  </si>
  <si>
    <t>MĀRAS ZEME</t>
  </si>
  <si>
    <t>Latvijas Sociāldemokrātiskā strādnieku partija</t>
  </si>
  <si>
    <t>得票数</t>
    <rPh sb="0" eb="3">
      <t>トクヒョウスウ</t>
    </rPh>
    <phoneticPr fontId="5"/>
  </si>
  <si>
    <t>Demokrātiskā partija Saimnieks</t>
  </si>
  <si>
    <t>Latvijas Krievu pilsoņu partija (LKPP)</t>
  </si>
  <si>
    <t>Latvijas Nacionāli Demokrātiskā partija</t>
  </si>
  <si>
    <t>http://www.kds.lv</t>
    <phoneticPr fontId="5"/>
  </si>
  <si>
    <t>種別</t>
    <rPh sb="0" eb="2">
      <t>シュベツ</t>
    </rPh>
    <phoneticPr fontId="5"/>
  </si>
  <si>
    <t>選挙結果</t>
    <rPh sb="0" eb="2">
      <t>センキョ</t>
    </rPh>
    <rPh sb="2" eb="4">
      <t>ケッカ</t>
    </rPh>
    <phoneticPr fontId="5"/>
  </si>
  <si>
    <t>見出し</t>
    <rPh sb="0" eb="2">
      <t>ミダ</t>
    </rPh>
    <phoneticPr fontId="5"/>
  </si>
  <si>
    <t>2004年欧州議会選挙</t>
    <rPh sb="4" eb="5">
      <t>ネン</t>
    </rPh>
    <rPh sb="5" eb="7">
      <t>オウシュウ</t>
    </rPh>
    <rPh sb="7" eb="9">
      <t>ギカイ</t>
    </rPh>
    <rPh sb="9" eb="11">
      <t>センキョ</t>
    </rPh>
    <phoneticPr fontId="5"/>
  </si>
  <si>
    <t>国名</t>
    <rPh sb="0" eb="2">
      <t>コクメイ</t>
    </rPh>
    <phoneticPr fontId="5"/>
  </si>
  <si>
    <t>ラトヴィア</t>
    <phoneticPr fontId="5"/>
  </si>
  <si>
    <t>年月日</t>
    <rPh sb="0" eb="3">
      <t>ネンガッピ</t>
    </rPh>
    <phoneticPr fontId="5"/>
  </si>
  <si>
    <t>http://www.president.lv/pk/content/?cat_id=2330</t>
  </si>
  <si>
    <r>
      <t>憲法および</t>
    </r>
    <r>
      <rPr>
        <sz val="11"/>
        <color indexed="8"/>
        <rFont val="Times New Roman"/>
        <family val="1"/>
      </rPr>
      <t xml:space="preserve">Valsts prezidenta ievēlēšanas likums </t>
    </r>
    <rPh sb="0" eb="2">
      <t>ケンポウ</t>
    </rPh>
    <phoneticPr fontId="5"/>
  </si>
  <si>
    <t>国会議員による間接選挙</t>
    <rPh sb="0" eb="2">
      <t>コッカイ</t>
    </rPh>
    <rPh sb="2" eb="4">
      <t>ギイン</t>
    </rPh>
    <rPh sb="7" eb="9">
      <t>カンセツ</t>
    </rPh>
    <rPh sb="9" eb="11">
      <t>センキョ</t>
    </rPh>
    <phoneticPr fontId="5"/>
  </si>
  <si>
    <t>Latvia's Christian Democratic Union</t>
    <phoneticPr fontId="5"/>
  </si>
  <si>
    <t>Latvian Democratic Labor Party</t>
    <phoneticPr fontId="5"/>
  </si>
  <si>
    <t>http://www.lc/lv</t>
    <phoneticPr fontId="5"/>
  </si>
  <si>
    <t>Union of Social Democrats</t>
    <phoneticPr fontId="5"/>
  </si>
  <si>
    <t>People's Movement for Latvia (Zigerists' party)</t>
    <phoneticPr fontId="5"/>
  </si>
  <si>
    <t>政党</t>
    <rPh sb="0" eb="2">
      <t>セイトウ</t>
    </rPh>
    <phoneticPr fontId="5"/>
  </si>
  <si>
    <t>Democratic Party "Saimnieks"</t>
    <phoneticPr fontId="5"/>
  </si>
  <si>
    <t>Politisko organizāciju apvienība "Par cilvēka tiesībām vienotā Latvijā"</t>
  </si>
  <si>
    <t>Tautas partija</t>
  </si>
  <si>
    <t>Apvienība "Tēvzemei un Brīvībai"/LNNK</t>
  </si>
  <si>
    <t>Savienība "Latvijas ceļš"</t>
  </si>
  <si>
    <t>Latgales Gaisma</t>
  </si>
  <si>
    <t>Sociāldemokrātiskā Labklājības partija</t>
  </si>
  <si>
    <t>Krievu partija</t>
  </si>
  <si>
    <t>Latviešu partija</t>
  </si>
  <si>
    <t>Latvijas Atdzimšanas partija</t>
  </si>
  <si>
    <t>Māras zeme</t>
  </si>
  <si>
    <t>Partija "Mūsu zeme"</t>
  </si>
  <si>
    <t>Jaunais laiks</t>
  </si>
  <si>
    <t>Latvijas Pirmās partijas un partijas "Latvijas Ceļš" vēlēšanu apvienība</t>
  </si>
  <si>
    <t>Politiskā patriotiskā apvienība "DZIMTENE"</t>
  </si>
  <si>
    <t>同左</t>
    <rPh sb="0" eb="2">
      <t>ドウサ</t>
    </rPh>
    <phoneticPr fontId="5"/>
  </si>
  <si>
    <t>全国区のみ</t>
    <rPh sb="0" eb="3">
      <t>ゼンコクク</t>
    </rPh>
    <phoneticPr fontId="5"/>
  </si>
  <si>
    <t>有権者はいずれの選挙区でも投票可。政党ごとの候補者リストに印をつけるか、あるいは特定の候補者を削除するか、あるいは何もせずに、封筒に入れて投票。</t>
    <rPh sb="0" eb="3">
      <t>ユウケンシャ</t>
    </rPh>
    <rPh sb="8" eb="11">
      <t>センキョク</t>
    </rPh>
    <rPh sb="13" eb="15">
      <t>トウヒョウ</t>
    </rPh>
    <rPh sb="15" eb="16">
      <t>カ</t>
    </rPh>
    <rPh sb="17" eb="19">
      <t>セイトウ</t>
    </rPh>
    <rPh sb="22" eb="25">
      <t>コウホシャ</t>
    </rPh>
    <rPh sb="29" eb="30">
      <t>シルシ</t>
    </rPh>
    <rPh sb="40" eb="42">
      <t>トクテイ</t>
    </rPh>
    <rPh sb="43" eb="46">
      <t>コウホシャ</t>
    </rPh>
    <rPh sb="47" eb="49">
      <t>サクジョ</t>
    </rPh>
    <rPh sb="57" eb="58">
      <t>ナニ</t>
    </rPh>
    <rPh sb="63" eb="65">
      <t>フウトウ</t>
    </rPh>
    <rPh sb="66" eb="67">
      <t>イ</t>
    </rPh>
    <rPh sb="69" eb="71">
      <t>トウヒョウ</t>
    </rPh>
    <phoneticPr fontId="5"/>
  </si>
  <si>
    <t>政党ごとの候補者リストに印をつけるか、あるいは特定の候補者を削除するか、あるいは何もせずに、封筒に入れて投票。</t>
  </si>
  <si>
    <t>その他</t>
    <rPh sb="2" eb="3">
      <t>タ</t>
    </rPh>
    <phoneticPr fontId="5"/>
  </si>
  <si>
    <t>５％条項</t>
    <rPh sb="2" eb="4">
      <t>ジョウコウ</t>
    </rPh>
    <phoneticPr fontId="5"/>
  </si>
  <si>
    <t>４％条項</t>
    <rPh sb="2" eb="4">
      <t>ジョウコウ</t>
    </rPh>
    <phoneticPr fontId="5"/>
  </si>
  <si>
    <t>大統領選挙</t>
    <rPh sb="0" eb="3">
      <t>ダイトウリョウ</t>
    </rPh>
    <rPh sb="3" eb="5">
      <t>センキョ</t>
    </rPh>
    <phoneticPr fontId="5"/>
  </si>
  <si>
    <t>欧州議会選挙</t>
    <rPh sb="0" eb="2">
      <t>オウシュウ</t>
    </rPh>
    <rPh sb="2" eb="4">
      <t>ギカイ</t>
    </rPh>
    <rPh sb="4" eb="6">
      <t>センキョ</t>
    </rPh>
    <phoneticPr fontId="5"/>
  </si>
  <si>
    <r>
      <t>5</t>
    </r>
    <r>
      <rPr>
        <sz val="10"/>
        <rFont val="ＭＳ Ｐゴシック"/>
        <family val="3"/>
        <charset val="128"/>
      </rPr>
      <t>選挙区。有権者全体を</t>
    </r>
    <r>
      <rPr>
        <sz val="10"/>
        <rFont val="Times New Roman"/>
        <family val="1"/>
      </rPr>
      <t>100</t>
    </r>
    <r>
      <rPr>
        <sz val="10"/>
        <rFont val="ＭＳ Ｐゴシック"/>
        <family val="3"/>
        <charset val="128"/>
      </rPr>
      <t>で割った解で各選挙区の有権者数を割ってえられた数が各選挙区の定数。</t>
    </r>
    <rPh sb="1" eb="4">
      <t>センキョク</t>
    </rPh>
    <rPh sb="5" eb="8">
      <t>ユウケンシャ</t>
    </rPh>
    <rPh sb="8" eb="10">
      <t>ゼンタイ</t>
    </rPh>
    <rPh sb="15" eb="16">
      <t>ワ</t>
    </rPh>
    <rPh sb="18" eb="19">
      <t>カイ</t>
    </rPh>
    <rPh sb="20" eb="24">
      <t>カクセンキョク</t>
    </rPh>
    <rPh sb="25" eb="28">
      <t>ユウケンシャ</t>
    </rPh>
    <rPh sb="28" eb="29">
      <t>スウ</t>
    </rPh>
    <rPh sb="30" eb="31">
      <t>ワ</t>
    </rPh>
    <rPh sb="37" eb="38">
      <t>カズ</t>
    </rPh>
    <rPh sb="39" eb="43">
      <t>カクセンキョク</t>
    </rPh>
    <rPh sb="44" eb="46">
      <t>テイスウ</t>
    </rPh>
    <phoneticPr fontId="5"/>
  </si>
  <si>
    <t>Latvijas Zemnieku savienības,Latvijas Kristīgo demokrātu savienības un LatgalēLatgales Demokrātiskās partijas apvienotais saraksts</t>
  </si>
  <si>
    <t>Latvijas Liberālā partija</t>
  </si>
  <si>
    <t>Partija "Visu Latvijai!"</t>
  </si>
  <si>
    <t>Politiskā organizācija "PENSIONĀRU UN SENIORU PARTIJA"</t>
  </si>
  <si>
    <t>Politiskā organizācija (partija) "Eiroskeptiķi"</t>
  </si>
  <si>
    <t>Sociālā Taisnīguma partija</t>
  </si>
  <si>
    <t>Nacionālā Spēka Savienība</t>
  </si>
  <si>
    <t>投票方法</t>
  </si>
  <si>
    <t>阻止条項</t>
  </si>
  <si>
    <t>少数民族条項</t>
  </si>
  <si>
    <t>変則的拘束名簿による比例代表制。サンラゲ方式</t>
    <rPh sb="0" eb="3">
      <t>ヘンソクテキ</t>
    </rPh>
    <rPh sb="3" eb="5">
      <t>コウソク</t>
    </rPh>
    <rPh sb="5" eb="7">
      <t>メイボ</t>
    </rPh>
    <rPh sb="10" eb="12">
      <t>ヒレイ</t>
    </rPh>
    <rPh sb="12" eb="14">
      <t>ダイヒョウ</t>
    </rPh>
    <rPh sb="14" eb="15">
      <t>セイ</t>
    </rPh>
    <rPh sb="20" eb="22">
      <t>ホウシキ</t>
    </rPh>
    <phoneticPr fontId="5"/>
  </si>
  <si>
    <t>Partija "Tēvzemes savienība"</t>
  </si>
  <si>
    <t>Helsinki - 86</t>
  </si>
  <si>
    <t>Maznodrošināto politiskā apvienība un Latviešu neatkarības partija</t>
  </si>
  <si>
    <t>Latvijas Vienības partija</t>
  </si>
  <si>
    <t>Tautas saskaņas partija</t>
  </si>
  <si>
    <t>Latviešu Zemnieku Savienība</t>
  </si>
  <si>
    <t>Latvijas Sociālistiskā partija</t>
  </si>
  <si>
    <t>Partijas "Mūsu zeme" un "Pretkomunistu apvienība"</t>
  </si>
  <si>
    <t>Tautas kustība Latvijai (Zīgerista partija)</t>
  </si>
  <si>
    <t>Apvienība "Tēvzemei un Brīvībai"</t>
  </si>
  <si>
    <t>Latvijas Tautas fronte</t>
  </si>
  <si>
    <t>Tautsaimnieku politiskā apvienība "Tautsaimnieks"</t>
  </si>
  <si>
    <t>Latvijas Nacionāli konservatīvā partija - LNNK un Latvijas Zaļā partija</t>
  </si>
  <si>
    <t>Demokrātu partija</t>
  </si>
  <si>
    <t>Latvijas Sociāldemokrātu apvienība</t>
  </si>
  <si>
    <t>Jaunā partija</t>
  </si>
  <si>
    <t>Latvijas Zemnieku savienība</t>
  </si>
  <si>
    <t>Demokrātiskā partija "Saimnieks"</t>
  </si>
  <si>
    <t>Nacionālā progresa partija</t>
  </si>
  <si>
    <t>Sociāldemokrātiskā sieviešu organizācija</t>
  </si>
  <si>
    <t>Tautas kopa "Brīvība"</t>
  </si>
  <si>
    <t>Latvijas Nacionāli demokrātiskā partija</t>
  </si>
  <si>
    <t>Konservatīvā partija</t>
  </si>
  <si>
    <t>Latvijas Nacionālā reformu partija</t>
  </si>
  <si>
    <t>Latvijas Pirmā Partija</t>
    <phoneticPr fontId="5"/>
  </si>
  <si>
    <t>Zaļo un Zemnieku savienība</t>
    <phoneticPr fontId="5"/>
  </si>
  <si>
    <t>United Republican Party of Latvia</t>
    <phoneticPr fontId="5"/>
  </si>
  <si>
    <t>Latvia National Conservative Union "For Fatherland and Freedom"/LNNK</t>
    <phoneticPr fontId="5"/>
  </si>
  <si>
    <t>Latvia's Party of Russian Citizens</t>
    <phoneticPr fontId="5"/>
  </si>
  <si>
    <t>Union For Fatherland and Freedom</t>
    <phoneticPr fontId="5"/>
  </si>
  <si>
    <t>Vienotība</t>
    <phoneticPr fontId="5"/>
  </si>
  <si>
    <t>Unity</t>
    <phoneticPr fontId="5"/>
  </si>
  <si>
    <t>http://www.vienotiba.lv/</t>
  </si>
  <si>
    <r>
      <t>JL</t>
    </r>
    <r>
      <rPr>
        <sz val="11"/>
        <rFont val="ＭＳ Ｐ明朝"/>
        <family val="1"/>
        <charset val="128"/>
      </rPr>
      <t>、</t>
    </r>
    <r>
      <rPr>
        <sz val="11"/>
        <rFont val="Times New Roman"/>
        <family val="1"/>
      </rPr>
      <t>PS</t>
    </r>
    <r>
      <rPr>
        <sz val="11"/>
        <rFont val="ＭＳ Ｐ明朝"/>
        <family val="1"/>
        <charset val="128"/>
      </rPr>
      <t>、</t>
    </r>
    <r>
      <rPr>
        <sz val="11"/>
        <rFont val="Times New Roman"/>
        <family val="1"/>
      </rPr>
      <t>SCP</t>
    </r>
    <r>
      <rPr>
        <sz val="11"/>
        <rFont val="ＭＳ Ｐ明朝"/>
        <family val="1"/>
        <charset val="128"/>
      </rPr>
      <t>が参加</t>
    </r>
    <rPh sb="10" eb="12">
      <t>サンカ</t>
    </rPh>
    <phoneticPr fontId="5"/>
  </si>
  <si>
    <t>PS</t>
    <phoneticPr fontId="5"/>
  </si>
  <si>
    <t>Pilsoniskā savienība</t>
    <phoneticPr fontId="5"/>
  </si>
  <si>
    <t>http://www.pilsoniska-savieniba.lv/</t>
  </si>
  <si>
    <t>Civic Union</t>
    <phoneticPr fontId="5"/>
  </si>
  <si>
    <t>SCP</t>
    <phoneticPr fontId="5"/>
  </si>
  <si>
    <t>Sabiedrība citai politikai</t>
    <phoneticPr fontId="5"/>
  </si>
  <si>
    <t>Society for Other Politics</t>
    <phoneticPr fontId="5"/>
  </si>
  <si>
    <t>http://www.scp.lv/</t>
    <phoneticPr fontId="5"/>
  </si>
  <si>
    <r>
      <t>JL</t>
    </r>
    <r>
      <rPr>
        <sz val="11"/>
        <rFont val="ＭＳ Ｐ明朝"/>
        <family val="1"/>
        <charset val="128"/>
      </rPr>
      <t>、</t>
    </r>
    <r>
      <rPr>
        <sz val="11"/>
        <rFont val="Times New Roman"/>
        <family val="1"/>
      </rPr>
      <t>TB/LNNK</t>
    </r>
    <r>
      <rPr>
        <sz val="11"/>
        <rFont val="ＭＳ Ｐ明朝"/>
        <family val="1"/>
        <charset val="128"/>
      </rPr>
      <t>離党議員により結成</t>
    </r>
    <rPh sb="10" eb="12">
      <t>リトウ</t>
    </rPh>
    <rPh sb="12" eb="14">
      <t>ギイン</t>
    </rPh>
    <rPh sb="17" eb="19">
      <t>ケッセイ</t>
    </rPh>
    <phoneticPr fontId="5"/>
  </si>
  <si>
    <t>Politiskā apvienība “Par Labu Latviju!</t>
  </si>
  <si>
    <t>http://parlabulatviju.lv/</t>
  </si>
  <si>
    <r>
      <t>TP</t>
    </r>
    <r>
      <rPr>
        <sz val="11"/>
        <rFont val="ＭＳ Ｐ明朝"/>
        <family val="1"/>
        <charset val="128"/>
      </rPr>
      <t>、</t>
    </r>
    <r>
      <rPr>
        <sz val="11"/>
        <rFont val="Times New Roman"/>
        <family val="1"/>
      </rPr>
      <t>LPP/LC</t>
    </r>
    <r>
      <rPr>
        <sz val="11"/>
        <rFont val="ＭＳ Ｐ明朝"/>
        <family val="1"/>
        <charset val="128"/>
      </rPr>
      <t>と地方小政党により結成</t>
    </r>
    <rPh sb="10" eb="12">
      <t>チホウ</t>
    </rPh>
    <rPh sb="12" eb="13">
      <t>ショウ</t>
    </rPh>
    <rPh sb="13" eb="15">
      <t>セイトウ</t>
    </rPh>
    <rPh sb="18" eb="20">
      <t>ケッセイ</t>
    </rPh>
    <phoneticPr fontId="5"/>
  </si>
  <si>
    <t>NA</t>
    <phoneticPr fontId="5"/>
  </si>
  <si>
    <t>National Alliance</t>
    <phoneticPr fontId="5"/>
  </si>
  <si>
    <r>
      <t>VL</t>
    </r>
    <r>
      <rPr>
        <sz val="11"/>
        <rFont val="ＭＳ Ｐ明朝"/>
        <family val="1"/>
        <charset val="128"/>
      </rPr>
      <t>、</t>
    </r>
    <r>
      <rPr>
        <sz val="11"/>
        <rFont val="Times New Roman"/>
        <family val="1"/>
      </rPr>
      <t>TB/LNNK</t>
    </r>
    <r>
      <rPr>
        <sz val="11"/>
        <rFont val="ＭＳ Ｐ明朝"/>
        <family val="1"/>
        <charset val="128"/>
      </rPr>
      <t>により結成</t>
    </r>
    <rPh sb="13" eb="15">
      <t>ケッセイ</t>
    </rPh>
    <phoneticPr fontId="5"/>
  </si>
  <si>
    <t>VL</t>
    <phoneticPr fontId="5"/>
  </si>
  <si>
    <t>Visu Latvijai!</t>
    <phoneticPr fontId="5"/>
  </si>
  <si>
    <t>All for Latvia</t>
    <phoneticPr fontId="5"/>
  </si>
  <si>
    <t>http://www.visulatvijai.lv/news.php</t>
  </si>
  <si>
    <t>首相名</t>
    <rPh sb="0" eb="3">
      <t>シュショウメイ</t>
    </rPh>
    <phoneticPr fontId="5"/>
  </si>
  <si>
    <t>任期</t>
    <rPh sb="0" eb="2">
      <t>ニンキ</t>
    </rPh>
    <phoneticPr fontId="5"/>
  </si>
  <si>
    <t>備考</t>
    <rPh sb="0" eb="2">
      <t>ビコウ</t>
    </rPh>
    <phoneticPr fontId="5"/>
  </si>
  <si>
    <t>シュチェーレ首相は無党派</t>
    <rPh sb="6" eb="8">
      <t>シュショウ</t>
    </rPh>
    <rPh sb="9" eb="12">
      <t>ムトウハ</t>
    </rPh>
    <phoneticPr fontId="5"/>
  </si>
  <si>
    <t>ドンブロフスキス</t>
    <phoneticPr fontId="5"/>
  </si>
  <si>
    <t>Gailis, Māris</t>
    <phoneticPr fontId="5"/>
  </si>
  <si>
    <t>ガイリス</t>
    <phoneticPr fontId="5"/>
  </si>
  <si>
    <t>1994.12.15~1995.12.21</t>
    <phoneticPr fontId="5"/>
  </si>
  <si>
    <t>Šķēle, Andris</t>
    <phoneticPr fontId="5"/>
  </si>
  <si>
    <t>シュチェーレ</t>
    <phoneticPr fontId="5"/>
  </si>
  <si>
    <t>1995.12.21~1997.2.13</t>
    <phoneticPr fontId="5"/>
  </si>
  <si>
    <t>DPS, TB, LNNK, LC, LZS, LZP, LVP</t>
    <phoneticPr fontId="5"/>
  </si>
  <si>
    <t xml:space="preserve">Dombrovskis, Valdis </t>
    <phoneticPr fontId="5"/>
  </si>
  <si>
    <t>2009.3.12~2010.11.2</t>
    <phoneticPr fontId="5"/>
  </si>
  <si>
    <t>Birkavs, Valdis</t>
    <phoneticPr fontId="5"/>
  </si>
  <si>
    <t>ビルカフス</t>
    <phoneticPr fontId="5"/>
  </si>
  <si>
    <t>1993.8.3~1994.9.15</t>
    <phoneticPr fontId="5"/>
  </si>
  <si>
    <t>Šķēle, Andris</t>
    <phoneticPr fontId="5"/>
  </si>
  <si>
    <t>シュチェーレ</t>
    <phoneticPr fontId="5"/>
  </si>
  <si>
    <t>1997.2.13~1997.8.7</t>
    <phoneticPr fontId="5"/>
  </si>
  <si>
    <t>DPS, TB, LNNK, LC, LZS</t>
    <phoneticPr fontId="5"/>
  </si>
  <si>
    <t>Krast, Guntars</t>
    <phoneticPr fontId="5"/>
  </si>
  <si>
    <t>クラスツ</t>
    <phoneticPr fontId="5"/>
  </si>
  <si>
    <t>1997.8.7~1998.11.26</t>
    <phoneticPr fontId="5"/>
  </si>
  <si>
    <t>Krištopāns, Vilis</t>
    <phoneticPr fontId="5"/>
  </si>
  <si>
    <t>クリシュトパーンス</t>
    <phoneticPr fontId="5"/>
  </si>
  <si>
    <t>1998.11.26~1999.7.16</t>
    <phoneticPr fontId="5"/>
  </si>
  <si>
    <t>Šķēle, Andris</t>
    <phoneticPr fontId="5"/>
  </si>
  <si>
    <t>シュチェーレ</t>
    <phoneticPr fontId="5"/>
  </si>
  <si>
    <t>1999.7.16~2000.5.5</t>
    <phoneticPr fontId="5"/>
  </si>
  <si>
    <t>Bērziņš, Andris</t>
    <phoneticPr fontId="5"/>
  </si>
  <si>
    <t>ベールジンシュ</t>
    <phoneticPr fontId="5"/>
  </si>
  <si>
    <t>2000.5.5~2002.11.7</t>
    <phoneticPr fontId="5"/>
  </si>
  <si>
    <t>Repše, Einars</t>
    <phoneticPr fontId="5"/>
  </si>
  <si>
    <t>レプシェ</t>
    <phoneticPr fontId="5"/>
  </si>
  <si>
    <t>2002.11.7~2004.3.9</t>
    <phoneticPr fontId="5"/>
  </si>
  <si>
    <t>Emsis, Indulis</t>
    <phoneticPr fontId="5"/>
  </si>
  <si>
    <t>エムシス</t>
    <phoneticPr fontId="5"/>
  </si>
  <si>
    <t>2004.3.9~2004.12.2</t>
    <phoneticPr fontId="5"/>
  </si>
  <si>
    <t>Karvītis, Aigars</t>
    <phoneticPr fontId="5"/>
  </si>
  <si>
    <t>カルヴィーティス</t>
    <phoneticPr fontId="5"/>
  </si>
  <si>
    <t>2004.12.2~2006.11.7</t>
    <phoneticPr fontId="5"/>
  </si>
  <si>
    <t>Karvītis, Aigars</t>
    <phoneticPr fontId="5"/>
  </si>
  <si>
    <t>カルヴィーティス</t>
    <phoneticPr fontId="5"/>
  </si>
  <si>
    <t>2006.11.7~2007.12.20</t>
    <phoneticPr fontId="5"/>
  </si>
  <si>
    <t>Godmanis, Ivars</t>
    <phoneticPr fontId="5"/>
  </si>
  <si>
    <t>ゴドマニス</t>
    <phoneticPr fontId="5"/>
  </si>
  <si>
    <t>2007.12.20~2009.3.12</t>
    <phoneticPr fontId="5"/>
  </si>
  <si>
    <t xml:space="preserve">Dombrovskis, Valdis </t>
    <phoneticPr fontId="5"/>
  </si>
  <si>
    <t>ドンブロフスキス</t>
    <phoneticPr fontId="5"/>
  </si>
  <si>
    <t>Zaltera Reformu partija</t>
    <phoneticPr fontId="5"/>
  </si>
  <si>
    <t>Šlesera Reformu partija LPP/LC</t>
    <phoneticPr fontId="5"/>
  </si>
  <si>
    <t>Latvijas Sociāldemokrātiskā strādnieku partija</t>
    <phoneticPr fontId="5"/>
  </si>
  <si>
    <t>Partija „Brīvība. Brīvs no bailēm, naida un dusmām”</t>
    <phoneticPr fontId="5"/>
  </si>
  <si>
    <t>Zatlera Reformu partija</t>
    <phoneticPr fontId="5"/>
  </si>
  <si>
    <t>Zatlers' Reform Party</t>
    <phoneticPr fontId="5"/>
  </si>
  <si>
    <r>
      <t>2011</t>
    </r>
    <r>
      <rPr>
        <sz val="11"/>
        <rFont val="ＭＳ Ｐ明朝"/>
        <family val="1"/>
        <charset val="128"/>
      </rPr>
      <t>選挙では</t>
    </r>
    <r>
      <rPr>
        <sz val="11"/>
        <rFont val="Times New Roman"/>
        <family val="1"/>
      </rPr>
      <t>Šlesera Reformu partija LPP/LC</t>
    </r>
    <phoneticPr fontId="5"/>
  </si>
  <si>
    <t>http://reformupartija.lv/</t>
  </si>
  <si>
    <t>Latvijas Zemnieku savienības,Latvijas Kristīgo demokrātu savienības un LatgalēLatgales Demokrātiskās partijas apvienotais saraksts</t>
    <phoneticPr fontId="5"/>
  </si>
  <si>
    <r>
      <t>1993</t>
    </r>
    <r>
      <rPr>
        <sz val="11"/>
        <rFont val="ＭＳ Ｐ明朝"/>
        <family val="1"/>
        <charset val="128"/>
      </rPr>
      <t>年選挙（</t>
    </r>
    <r>
      <rPr>
        <sz val="11"/>
        <rFont val="Times New Roman"/>
        <family val="1"/>
      </rPr>
      <t>6</t>
    </r>
    <r>
      <rPr>
        <sz val="11"/>
        <rFont val="ＭＳ Ｐ明朝"/>
        <family val="1"/>
        <charset val="128"/>
      </rPr>
      <t>月</t>
    </r>
    <r>
      <rPr>
        <sz val="11"/>
        <rFont val="Times New Roman"/>
        <family val="1"/>
      </rPr>
      <t>5</t>
    </r>
    <r>
      <rPr>
        <sz val="11"/>
        <rFont val="ＭＳ Ｐ明朝"/>
        <family val="1"/>
        <charset val="128"/>
      </rPr>
      <t>日、</t>
    </r>
    <r>
      <rPr>
        <sz val="11"/>
        <rFont val="Times New Roman"/>
        <family val="1"/>
      </rPr>
      <t>6</t>
    </r>
    <r>
      <rPr>
        <sz val="11"/>
        <rFont val="ＭＳ Ｐ明朝"/>
        <family val="1"/>
        <charset val="128"/>
      </rPr>
      <t>日）</t>
    </r>
    <rPh sb="4" eb="5">
      <t>ネン</t>
    </rPh>
    <rPh sb="5" eb="7">
      <t>センキョ</t>
    </rPh>
    <phoneticPr fontId="5"/>
  </si>
  <si>
    <r>
      <t>1995</t>
    </r>
    <r>
      <rPr>
        <sz val="11"/>
        <rFont val="ＭＳ Ｐ明朝"/>
        <family val="1"/>
        <charset val="128"/>
      </rPr>
      <t>年選挙（</t>
    </r>
    <r>
      <rPr>
        <sz val="11"/>
        <rFont val="Times New Roman"/>
        <family val="1"/>
      </rPr>
      <t>9</t>
    </r>
    <r>
      <rPr>
        <sz val="11"/>
        <rFont val="ＭＳ Ｐ明朝"/>
        <family val="1"/>
        <charset val="128"/>
      </rPr>
      <t>月</t>
    </r>
    <r>
      <rPr>
        <sz val="11"/>
        <rFont val="Times New Roman"/>
        <family val="1"/>
      </rPr>
      <t>30</t>
    </r>
    <r>
      <rPr>
        <sz val="11"/>
        <rFont val="ＭＳ Ｐ明朝"/>
        <family val="1"/>
        <charset val="128"/>
      </rPr>
      <t>日、</t>
    </r>
    <r>
      <rPr>
        <sz val="11"/>
        <rFont val="Times New Roman"/>
        <family val="1"/>
      </rPr>
      <t>10</t>
    </r>
    <r>
      <rPr>
        <sz val="11"/>
        <rFont val="ＭＳ Ｐ明朝"/>
        <family val="1"/>
        <charset val="128"/>
      </rPr>
      <t>月</t>
    </r>
    <r>
      <rPr>
        <sz val="11"/>
        <rFont val="Times New Roman"/>
        <family val="1"/>
      </rPr>
      <t>1</t>
    </r>
    <r>
      <rPr>
        <sz val="11"/>
        <rFont val="ＭＳ Ｐ明朝"/>
        <family val="1"/>
        <charset val="128"/>
      </rPr>
      <t>日）</t>
    </r>
    <rPh sb="4" eb="5">
      <t>ネン</t>
    </rPh>
    <rPh sb="5" eb="7">
      <t>センキョ</t>
    </rPh>
    <phoneticPr fontId="5"/>
  </si>
  <si>
    <r>
      <t>1998</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3</t>
    </r>
    <r>
      <rPr>
        <sz val="11"/>
        <rFont val="ＭＳ Ｐ明朝"/>
        <family val="1"/>
        <charset val="128"/>
      </rPr>
      <t>日</t>
    </r>
    <r>
      <rPr>
        <sz val="11"/>
        <rFont val="Times New Roman"/>
        <family val="1"/>
      </rPr>
      <t>)</t>
    </r>
    <phoneticPr fontId="5"/>
  </si>
  <si>
    <r>
      <t>2002</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5</t>
    </r>
    <r>
      <rPr>
        <sz val="11"/>
        <rFont val="ＭＳ Ｐ明朝"/>
        <family val="1"/>
        <charset val="128"/>
      </rPr>
      <t>日</t>
    </r>
    <r>
      <rPr>
        <sz val="11"/>
        <rFont val="Times New Roman"/>
        <family val="1"/>
      </rPr>
      <t>)</t>
    </r>
    <phoneticPr fontId="5"/>
  </si>
  <si>
    <r>
      <t>2006</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7</t>
    </r>
    <r>
      <rPr>
        <sz val="11"/>
        <rFont val="ＭＳ Ｐ明朝"/>
        <family val="1"/>
        <charset val="128"/>
      </rPr>
      <t>日</t>
    </r>
    <r>
      <rPr>
        <sz val="11"/>
        <rFont val="Times New Roman"/>
        <family val="1"/>
      </rPr>
      <t>)</t>
    </r>
    <phoneticPr fontId="5"/>
  </si>
  <si>
    <r>
      <t>2010</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2</t>
    </r>
    <r>
      <rPr>
        <sz val="11"/>
        <rFont val="ＭＳ Ｐ明朝"/>
        <family val="1"/>
        <charset val="128"/>
      </rPr>
      <t>日</t>
    </r>
    <r>
      <rPr>
        <sz val="11"/>
        <rFont val="Times New Roman"/>
        <family val="1"/>
      </rPr>
      <t>)</t>
    </r>
    <phoneticPr fontId="5"/>
  </si>
  <si>
    <r>
      <t>2011</t>
    </r>
    <r>
      <rPr>
        <sz val="11"/>
        <rFont val="ＭＳ Ｐ明朝"/>
        <family val="1"/>
        <charset val="128"/>
      </rPr>
      <t>年選挙</t>
    </r>
    <r>
      <rPr>
        <sz val="11"/>
        <rFont val="Times New Roman"/>
        <family val="1"/>
      </rPr>
      <t>(9</t>
    </r>
    <r>
      <rPr>
        <sz val="11"/>
        <rFont val="ＭＳ Ｐ明朝"/>
        <family val="1"/>
        <charset val="128"/>
      </rPr>
      <t>月</t>
    </r>
    <r>
      <rPr>
        <sz val="11"/>
        <rFont val="Times New Roman"/>
        <family val="1"/>
      </rPr>
      <t>17</t>
    </r>
    <r>
      <rPr>
        <sz val="11"/>
        <rFont val="ＭＳ Ｐ明朝"/>
        <family val="1"/>
        <charset val="128"/>
      </rPr>
      <t>日</t>
    </r>
    <r>
      <rPr>
        <sz val="11"/>
        <rFont val="Times New Roman"/>
        <family val="1"/>
      </rPr>
      <t>)</t>
    </r>
    <phoneticPr fontId="5"/>
  </si>
  <si>
    <t>合 計</t>
    <rPh sb="0" eb="1">
      <t>ア</t>
    </rPh>
    <rPh sb="2" eb="3">
      <t>ケイ</t>
    </rPh>
    <phoneticPr fontId="5"/>
  </si>
  <si>
    <t>合　計</t>
    <rPh sb="0" eb="1">
      <t>ア</t>
    </rPh>
    <rPh sb="2" eb="3">
      <t>ケイ</t>
    </rPh>
    <phoneticPr fontId="5"/>
  </si>
  <si>
    <t>*1:下線は首相出身政党。下線がない場合は事務管理内閣などの理由で,首相が党籍を有していない内閣</t>
    <phoneticPr fontId="5"/>
  </si>
  <si>
    <r>
      <t>政権構成政党</t>
    </r>
    <r>
      <rPr>
        <sz val="8"/>
        <rFont val="ＭＳ Ｐゴシック"/>
        <family val="3"/>
        <charset val="128"/>
      </rPr>
      <t>*1</t>
    </r>
    <rPh sb="0" eb="2">
      <t>セイケン</t>
    </rPh>
    <rPh sb="2" eb="6">
      <t>レンリツコウセイセイトウ</t>
    </rPh>
    <phoneticPr fontId="5"/>
  </si>
  <si>
    <t>首相名(日本語)</t>
    <rPh sb="0" eb="2">
      <t>シュショウ</t>
    </rPh>
    <rPh sb="2" eb="3">
      <t>メイ</t>
    </rPh>
    <rPh sb="4" eb="7">
      <t>ニホンゴ</t>
    </rPh>
    <phoneticPr fontId="5"/>
  </si>
  <si>
    <r>
      <t xml:space="preserve">ラトヴィアの歴代内閣と政権構成政党
</t>
    </r>
    <r>
      <rPr>
        <sz val="14"/>
        <rFont val="Times New Roman"/>
        <family val="1"/>
      </rPr>
      <t>(1991</t>
    </r>
    <r>
      <rPr>
        <sz val="14"/>
        <rFont val="ＭＳ Ｐゴシック"/>
        <family val="3"/>
        <charset val="128"/>
      </rPr>
      <t>年の独立回復以降</t>
    </r>
    <r>
      <rPr>
        <sz val="14"/>
        <rFont val="Times New Roman"/>
        <family val="1"/>
      </rPr>
      <t>)</t>
    </r>
    <rPh sb="6" eb="10">
      <t>レキダイナイカク</t>
    </rPh>
    <rPh sb="11" eb="15">
      <t>セイケンコウセイ</t>
    </rPh>
    <rPh sb="15" eb="17">
      <t>サンカセイトウ</t>
    </rPh>
    <rPh sb="23" eb="24">
      <t>ネン</t>
    </rPh>
    <rPh sb="25" eb="27">
      <t>ドクリツ</t>
    </rPh>
    <rPh sb="27" eb="29">
      <t>カイフク</t>
    </rPh>
    <rPh sb="29" eb="31">
      <t>イコウ</t>
    </rPh>
    <phoneticPr fontId="5"/>
  </si>
  <si>
    <r>
      <t>LC</t>
    </r>
    <r>
      <rPr>
        <sz val="11"/>
        <rFont val="Times New Roman"/>
        <family val="1"/>
      </rPr>
      <t>, LZS</t>
    </r>
    <phoneticPr fontId="5"/>
  </si>
  <si>
    <r>
      <t>LC</t>
    </r>
    <r>
      <rPr>
        <sz val="11"/>
        <rFont val="Times New Roman"/>
        <family val="1"/>
      </rPr>
      <t>, TPA</t>
    </r>
    <phoneticPr fontId="5"/>
  </si>
  <si>
    <r>
      <t xml:space="preserve">TB/LNNK, </t>
    </r>
    <r>
      <rPr>
        <sz val="11"/>
        <rFont val="Times New Roman"/>
        <family val="1"/>
      </rPr>
      <t>LC, DPS, LZS, KTP</t>
    </r>
    <phoneticPr fontId="5"/>
  </si>
  <si>
    <r>
      <t xml:space="preserve">LC, </t>
    </r>
    <r>
      <rPr>
        <sz val="11"/>
        <rFont val="Times New Roman"/>
        <family val="1"/>
      </rPr>
      <t>TB/LNNK, LSDA, JP</t>
    </r>
    <phoneticPr fontId="5"/>
  </si>
  <si>
    <r>
      <t xml:space="preserve">TP, </t>
    </r>
    <r>
      <rPr>
        <sz val="11"/>
        <rFont val="Times New Roman"/>
        <family val="1"/>
      </rPr>
      <t>LC, TB/LNNK</t>
    </r>
    <phoneticPr fontId="5"/>
  </si>
  <si>
    <r>
      <t>JL,</t>
    </r>
    <r>
      <rPr>
        <sz val="11"/>
        <rFont val="Times New Roman"/>
        <family val="1"/>
      </rPr>
      <t xml:space="preserve"> LZS, LPP, LZP, TB/LNNK</t>
    </r>
    <phoneticPr fontId="5"/>
  </si>
  <si>
    <r>
      <t xml:space="preserve">TP, </t>
    </r>
    <r>
      <rPr>
        <sz val="11"/>
        <rFont val="Times New Roman"/>
        <family val="1"/>
      </rPr>
      <t>LPP, LZS, LZP, JL, LC</t>
    </r>
    <phoneticPr fontId="5"/>
  </si>
  <si>
    <r>
      <rPr>
        <u/>
        <sz val="11"/>
        <rFont val="Times New Roman"/>
        <family val="1"/>
      </rPr>
      <t>TP,</t>
    </r>
    <r>
      <rPr>
        <sz val="11"/>
        <rFont val="Times New Roman"/>
        <family val="1"/>
      </rPr>
      <t xml:space="preserve"> LPP/LC, LZS, LZP </t>
    </r>
    <phoneticPr fontId="5"/>
  </si>
  <si>
    <r>
      <t>JL,</t>
    </r>
    <r>
      <rPr>
        <sz val="11"/>
        <rFont val="Times New Roman"/>
        <family val="1"/>
      </rPr>
      <t xml:space="preserve"> TP, ZZS, TB/LNNK, PS</t>
    </r>
    <phoneticPr fontId="5"/>
  </si>
  <si>
    <r>
      <t xml:space="preserve">Vienotība, </t>
    </r>
    <r>
      <rPr>
        <sz val="11"/>
        <rFont val="Times New Roman"/>
        <family val="1"/>
      </rPr>
      <t>ZZS</t>
    </r>
    <phoneticPr fontId="5"/>
  </si>
  <si>
    <t>政党</t>
    <phoneticPr fontId="5"/>
  </si>
  <si>
    <t>RP</t>
    <phoneticPr fontId="5"/>
  </si>
  <si>
    <t>http://reformupartija.lv</t>
    <phoneticPr fontId="5"/>
  </si>
  <si>
    <r>
      <t>2012</t>
    </r>
    <r>
      <rPr>
        <sz val="11"/>
        <rFont val="ＭＳ Ｐ明朝"/>
        <family val="1"/>
        <charset val="128"/>
      </rPr>
      <t>年</t>
    </r>
    <r>
      <rPr>
        <sz val="11"/>
        <rFont val="Times New Roman"/>
        <family val="1"/>
      </rPr>
      <t>4</t>
    </r>
    <r>
      <rPr>
        <sz val="11"/>
        <rFont val="ＭＳ Ｐ明朝"/>
        <family val="1"/>
        <charset val="128"/>
      </rPr>
      <t>月に</t>
    </r>
    <r>
      <rPr>
        <sz val="11"/>
        <rFont val="Times New Roman"/>
        <family val="1"/>
      </rPr>
      <t>Zatlera Reformu Partija</t>
    </r>
    <r>
      <rPr>
        <sz val="11"/>
        <rFont val="ＭＳ Ｐ明朝"/>
        <family val="1"/>
        <charset val="128"/>
      </rPr>
      <t>から</t>
    </r>
    <r>
      <rPr>
        <sz val="11"/>
        <rFont val="Times New Roman"/>
        <family val="1"/>
      </rPr>
      <t>Reformu Partija</t>
    </r>
    <r>
      <rPr>
        <sz val="11"/>
        <rFont val="ＭＳ Ｐ明朝"/>
        <family val="1"/>
        <charset val="128"/>
      </rPr>
      <t xml:space="preserve">に改称
</t>
    </r>
    <phoneticPr fontId="5"/>
  </si>
  <si>
    <t>(1917)
/1990</t>
    <phoneticPr fontId="5"/>
  </si>
  <si>
    <t>Reformu Partija</t>
    <phoneticPr fontId="5"/>
  </si>
  <si>
    <t>Reform Party</t>
    <phoneticPr fontId="5"/>
  </si>
  <si>
    <t>2010.11.3~2011.10.24</t>
    <phoneticPr fontId="5"/>
  </si>
  <si>
    <r>
      <t>20</t>
    </r>
    <r>
      <rPr>
        <sz val="11"/>
        <rFont val="ＭＳ Ｐゴシック"/>
        <family val="3"/>
        <charset val="128"/>
      </rPr>
      <t>14年欧州議会選挙</t>
    </r>
    <rPh sb="4" eb="5">
      <t>ネン</t>
    </rPh>
    <rPh sb="5" eb="7">
      <t>オウシュウ</t>
    </rPh>
    <rPh sb="7" eb="9">
      <t>ギカイ</t>
    </rPh>
    <rPh sb="9" eb="11">
      <t>センキョ</t>
    </rPh>
    <phoneticPr fontId="5"/>
  </si>
  <si>
    <r>
      <t>2</t>
    </r>
    <r>
      <rPr>
        <sz val="11"/>
        <rFont val="ＭＳ Ｐゴシック"/>
        <family val="3"/>
        <charset val="128"/>
      </rPr>
      <t>014年5月24日</t>
    </r>
    <rPh sb="4" eb="5">
      <t>ネン</t>
    </rPh>
    <rPh sb="6" eb="7">
      <t>ガツ</t>
    </rPh>
    <rPh sb="9" eb="10">
      <t>ニチ</t>
    </rPh>
    <phoneticPr fontId="5"/>
  </si>
  <si>
    <t xml:space="preserve">Saskaņa sociāldemokrātiskā partija </t>
  </si>
  <si>
    <t xml:space="preserve">Partija "VIENOTĪBA" </t>
    <phoneticPr fontId="5"/>
  </si>
  <si>
    <t xml:space="preserve">Nacionālā apvienība "Visu Latvijai!"-"Tēvzemei un Brīvībai/LNNK" </t>
  </si>
  <si>
    <t xml:space="preserve">Latvijas Krievu savienība </t>
  </si>
  <si>
    <t>Politiskā partija "Alternative"</t>
  </si>
  <si>
    <t xml:space="preserve">Latvijas Reģionu Apvienība </t>
  </si>
  <si>
    <t xml:space="preserve">Latvijas attīstībai </t>
  </si>
  <si>
    <t xml:space="preserve">Latvijas Sociālistiskā partija </t>
  </si>
  <si>
    <t xml:space="preserve">Kristīgi demokrātiskā savienība </t>
  </si>
  <si>
    <t xml:space="preserve">Par prezidentālu republiku </t>
  </si>
  <si>
    <t xml:space="preserve">SUVERENITĀTE </t>
  </si>
  <si>
    <r>
      <t>2014</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4</t>
    </r>
    <r>
      <rPr>
        <sz val="11"/>
        <rFont val="ＭＳ Ｐ明朝"/>
        <family val="1"/>
        <charset val="128"/>
      </rPr>
      <t>日</t>
    </r>
    <r>
      <rPr>
        <sz val="11"/>
        <rFont val="Times New Roman"/>
        <family val="1"/>
      </rPr>
      <t>)</t>
    </r>
    <phoneticPr fontId="5"/>
  </si>
  <si>
    <t>ストラウユマ</t>
    <phoneticPr fontId="5"/>
  </si>
  <si>
    <t>Partija "VIENOTĪBA"</t>
  </si>
  <si>
    <t>"Saskaņa" sociāldemokrātiskā partija</t>
  </si>
  <si>
    <t>Latvijas Reģionu Apvienība</t>
  </si>
  <si>
    <t>"Latvijas Krievu savienība"</t>
  </si>
  <si>
    <t>Partija "Vienoti Latvijai"</t>
  </si>
  <si>
    <t>"Latvijas attīstībai"</t>
  </si>
  <si>
    <t>Jaunā konservatīvā partija</t>
  </si>
  <si>
    <t>Partija "Brīvība. Brīvs no bailēm, naida un dusmām"</t>
  </si>
  <si>
    <t>"POLITISKĀ PARTIJA IZAUGSME"</t>
  </si>
  <si>
    <t>"SUVERENITĀTE"</t>
  </si>
  <si>
    <t>Nacionālā apvienība "Visu Latvijai!"-"Tēvzemei un Brīvībai/LNNK"</t>
    <phoneticPr fontId="5"/>
  </si>
  <si>
    <t>Latvijas Reģionu Apvienība</t>
    <phoneticPr fontId="5"/>
  </si>
  <si>
    <t>LRA</t>
    <phoneticPr fontId="5"/>
  </si>
  <si>
    <t>Latvia Regional Alliance</t>
    <phoneticPr fontId="5"/>
  </si>
  <si>
    <t>http://latvijasregionuapvieniba.lv/</t>
    <phoneticPr fontId="5"/>
  </si>
  <si>
    <t>No sirds Latvijai</t>
    <phoneticPr fontId="5"/>
  </si>
  <si>
    <t>For Latvia from the Heart</t>
    <phoneticPr fontId="5"/>
  </si>
  <si>
    <t>No sirds Latvijai</t>
    <phoneticPr fontId="5"/>
  </si>
  <si>
    <t>NSL</t>
    <phoneticPr fontId="5"/>
  </si>
  <si>
    <t>http://www.saskana.info/</t>
    <phoneticPr fontId="5"/>
  </si>
  <si>
    <t>"Concord/Hamony" Socialdemocratic Party</t>
    <phoneticPr fontId="5"/>
  </si>
  <si>
    <t xml:space="preserve">"Saskaņa" Sociāldemokrātiskā partija </t>
    <phoneticPr fontId="5"/>
  </si>
  <si>
    <t>Straujuma, Laimdota</t>
    <phoneticPr fontId="5"/>
  </si>
  <si>
    <t>Straujuma, Laimdota</t>
    <phoneticPr fontId="5"/>
  </si>
  <si>
    <t>2011.10.25~2014.1.4</t>
    <phoneticPr fontId="5"/>
  </si>
  <si>
    <t>2014.1.5~2014.11.5</t>
    <phoneticPr fontId="5"/>
  </si>
  <si>
    <r>
      <t xml:space="preserve">Vienotība, </t>
    </r>
    <r>
      <rPr>
        <sz val="11"/>
        <rFont val="Times New Roman"/>
        <family val="1"/>
      </rPr>
      <t>RP, NA</t>
    </r>
    <phoneticPr fontId="5"/>
  </si>
  <si>
    <r>
      <t>Vienotība,</t>
    </r>
    <r>
      <rPr>
        <sz val="11"/>
        <rFont val="Times New Roman"/>
        <family val="1"/>
      </rPr>
      <t xml:space="preserve"> RP, NA, ZZS</t>
    </r>
    <phoneticPr fontId="5"/>
  </si>
  <si>
    <r>
      <t>Vienotiba,</t>
    </r>
    <r>
      <rPr>
        <sz val="11"/>
        <rFont val="Times New Roman"/>
        <family val="1"/>
      </rPr>
      <t xml:space="preserve"> ZZS, NA</t>
    </r>
    <phoneticPr fontId="5"/>
  </si>
  <si>
    <t>Latvijas Krievu savienība</t>
    <phoneticPr fontId="5"/>
  </si>
  <si>
    <t>Latvia's Russian Union</t>
    <phoneticPr fontId="5"/>
  </si>
  <si>
    <t>1998/
2014</t>
    <phoneticPr fontId="5"/>
  </si>
  <si>
    <t>LKS</t>
    <phoneticPr fontId="5"/>
  </si>
  <si>
    <t>ZRP</t>
    <phoneticPr fontId="5"/>
  </si>
  <si>
    <t>http://www.ur.gov.lv/partijas.html</t>
  </si>
  <si>
    <t>http://www.politika.lv/index.php?id=10210</t>
    <phoneticPr fontId="5"/>
  </si>
  <si>
    <r>
      <rPr>
        <sz val="11"/>
        <rFont val="ＭＳ Ｐゴシック"/>
        <family val="3"/>
        <charset val="128"/>
      </rPr>
      <t>選挙結果･選挙制度</t>
    </r>
    <rPh sb="0" eb="2">
      <t>センキョ</t>
    </rPh>
    <rPh sb="2" eb="4">
      <t>ケッカ</t>
    </rPh>
    <rPh sb="5" eb="7">
      <t>センキョ</t>
    </rPh>
    <rPh sb="7" eb="9">
      <t>セイド</t>
    </rPh>
    <phoneticPr fontId="5"/>
  </si>
  <si>
    <r>
      <rPr>
        <sz val="11"/>
        <rFont val="ＭＳ Ｐゴシック"/>
        <family val="3"/>
        <charset val="128"/>
      </rPr>
      <t>政党概要</t>
    </r>
    <rPh sb="0" eb="2">
      <t>セイトウ</t>
    </rPh>
    <rPh sb="2" eb="4">
      <t>ガイヨウ</t>
    </rPh>
    <phoneticPr fontId="5"/>
  </si>
  <si>
    <r>
      <rPr>
        <sz val="11"/>
        <rFont val="ＭＳ Ｐゴシック"/>
        <family val="3"/>
        <charset val="128"/>
      </rPr>
      <t>各政党のホームページ</t>
    </r>
    <rPh sb="0" eb="3">
      <t>カクセイトウ</t>
    </rPh>
    <phoneticPr fontId="5"/>
  </si>
  <si>
    <t>2014.11.5~2015.2.11</t>
    <phoneticPr fontId="5"/>
  </si>
  <si>
    <t>Kučinskis, Māris</t>
    <phoneticPr fontId="5"/>
  </si>
  <si>
    <r>
      <rPr>
        <sz val="11"/>
        <rFont val="ＭＳ Ｐ明朝"/>
        <family val="1"/>
        <charset val="128"/>
      </rPr>
      <t>首相の所属は厳密には</t>
    </r>
    <r>
      <rPr>
        <sz val="11"/>
        <rFont val="Times New Roman"/>
        <family val="1"/>
      </rPr>
      <t>ZZS</t>
    </r>
    <r>
      <rPr>
        <sz val="11"/>
        <rFont val="ＭＳ Ｐ明朝"/>
        <family val="1"/>
        <charset val="128"/>
      </rPr>
      <t>を構成する</t>
    </r>
    <r>
      <rPr>
        <sz val="11"/>
        <rFont val="Times New Roman"/>
        <family val="1"/>
      </rPr>
      <t>Liepaja Party</t>
    </r>
    <rPh sb="0" eb="2">
      <t>シュショウ</t>
    </rPh>
    <rPh sb="3" eb="5">
      <t>ショゾク</t>
    </rPh>
    <rPh sb="6" eb="8">
      <t>ゲンミツ</t>
    </rPh>
    <rPh sb="14" eb="16">
      <t>コウセイ</t>
    </rPh>
    <phoneticPr fontId="5"/>
  </si>
  <si>
    <t>任期</t>
    <phoneticPr fontId="5"/>
  </si>
  <si>
    <r>
      <t>3</t>
    </r>
    <r>
      <rPr>
        <sz val="11"/>
        <rFont val="ＭＳ Ｐ明朝"/>
        <family val="1"/>
        <charset val="128"/>
      </rPr>
      <t>年（憲法で規定）</t>
    </r>
    <rPh sb="1" eb="2">
      <t>ネン</t>
    </rPh>
    <rPh sb="3" eb="5">
      <t>ケンポウ</t>
    </rPh>
    <rPh sb="6" eb="8">
      <t>キテイ</t>
    </rPh>
    <phoneticPr fontId="5"/>
  </si>
  <si>
    <t>4年（97年憲法改正まで3年），解散選挙後議会は例外規定あり</t>
    <rPh sb="1" eb="2">
      <t>ネン</t>
    </rPh>
    <rPh sb="5" eb="6">
      <t>ネン</t>
    </rPh>
    <rPh sb="6" eb="8">
      <t>ケンポウ</t>
    </rPh>
    <rPh sb="8" eb="10">
      <t>カイセイ</t>
    </rPh>
    <rPh sb="13" eb="14">
      <t>ネン</t>
    </rPh>
    <rPh sb="16" eb="18">
      <t>カイサン</t>
    </rPh>
    <rPh sb="18" eb="20">
      <t>センキョ</t>
    </rPh>
    <rPh sb="20" eb="21">
      <t>ゴ</t>
    </rPh>
    <rPh sb="21" eb="23">
      <t>ギカイ</t>
    </rPh>
    <rPh sb="24" eb="26">
      <t>レイガイ</t>
    </rPh>
    <rPh sb="26" eb="28">
      <t>キテイ</t>
    </rPh>
    <phoneticPr fontId="5"/>
  </si>
  <si>
    <r>
      <t>供託金</t>
    </r>
    <r>
      <rPr>
        <sz val="11"/>
        <rFont val="Times New Roman"/>
        <family val="1"/>
      </rPr>
      <t>1000</t>
    </r>
    <r>
      <rPr>
        <sz val="11"/>
        <rFont val="ＭＳ Ｐゴシック"/>
        <family val="3"/>
        <charset val="128"/>
      </rPr>
      <t>ラッツ/1400ユーロ（2014年ユーロ導入後）</t>
    </r>
    <rPh sb="0" eb="3">
      <t>キョウタクキン</t>
    </rPh>
    <rPh sb="23" eb="24">
      <t>ネン</t>
    </rPh>
    <rPh sb="27" eb="29">
      <t>ドウニュウ</t>
    </rPh>
    <rPh sb="29" eb="30">
      <t>ゴ</t>
    </rPh>
    <phoneticPr fontId="5"/>
  </si>
  <si>
    <r>
      <t>2018</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6</t>
    </r>
    <r>
      <rPr>
        <sz val="11"/>
        <rFont val="ＭＳ Ｐ明朝"/>
        <family val="1"/>
        <charset val="128"/>
      </rPr>
      <t>日</t>
    </r>
    <r>
      <rPr>
        <sz val="11"/>
        <rFont val="Times New Roman"/>
        <family val="1"/>
      </rPr>
      <t>)</t>
    </r>
    <phoneticPr fontId="5"/>
  </si>
  <si>
    <t>"Saskaņa" sociāldemokrātiskā partija</t>
    <phoneticPr fontId="5"/>
  </si>
  <si>
    <t>Politiskā partija "KPV LV"</t>
    <phoneticPr fontId="5"/>
  </si>
  <si>
    <t>Jaunā konservatīvā partija</t>
    <phoneticPr fontId="5"/>
  </si>
  <si>
    <t>Attīstībai/Par!</t>
    <phoneticPr fontId="5"/>
  </si>
  <si>
    <t>Nacionālā apvienība "Visu Latvijai!"-"Tēvzemei un Brīvībai/LNNK"</t>
    <phoneticPr fontId="5"/>
  </si>
  <si>
    <t>Zaļo un Zemnieku savienība</t>
    <phoneticPr fontId="5"/>
  </si>
  <si>
    <t>Jaunā VIENOTĪBA</t>
    <phoneticPr fontId="5"/>
  </si>
  <si>
    <t>Latvijas Reģionu Apvienība</t>
    <phoneticPr fontId="5"/>
  </si>
  <si>
    <t>Latvijas Krievu savienība</t>
    <phoneticPr fontId="5"/>
  </si>
  <si>
    <t>PROGRESĪVIE</t>
    <phoneticPr fontId="5"/>
  </si>
  <si>
    <t>No sirds Latvijai</t>
    <phoneticPr fontId="5"/>
  </si>
  <si>
    <t>Latviešu Nacionālisti</t>
    <phoneticPr fontId="5"/>
  </si>
  <si>
    <t>Par Alternatīvu</t>
    <phoneticPr fontId="5"/>
  </si>
  <si>
    <t>"LSDSP/KDS/GKL"</t>
    <phoneticPr fontId="5"/>
  </si>
  <si>
    <t>Rīcības partija</t>
    <phoneticPr fontId="5"/>
  </si>
  <si>
    <t>"Latvijas centriskā partija"</t>
    <phoneticPr fontId="5"/>
  </si>
  <si>
    <t>JKP</t>
    <phoneticPr fontId="5"/>
  </si>
  <si>
    <t>New Conservative Party</t>
    <phoneticPr fontId="5"/>
  </si>
  <si>
    <t>https://konservativie.lv/</t>
    <phoneticPr fontId="5"/>
  </si>
  <si>
    <t>KPV LV</t>
  </si>
  <si>
    <t>Kam pieder valsts: Politiskā partija</t>
    <phoneticPr fontId="5"/>
  </si>
  <si>
    <t>Who owns the State?</t>
    <phoneticPr fontId="5"/>
  </si>
  <si>
    <t>https://kampiedervalsts.com/</t>
    <phoneticPr fontId="5"/>
  </si>
  <si>
    <t>https://attistibaipar.lv/</t>
    <phoneticPr fontId="5"/>
  </si>
  <si>
    <t>For Development/ For!</t>
    <phoneticPr fontId="5"/>
  </si>
  <si>
    <r>
      <rPr>
        <sz val="11"/>
        <rFont val="ＭＳ Ｐゴシック"/>
        <family val="3"/>
        <charset val="128"/>
      </rPr>
      <t>クチンスキス</t>
    </r>
    <phoneticPr fontId="5"/>
  </si>
  <si>
    <r>
      <rPr>
        <u/>
        <sz val="11"/>
        <rFont val="Times New Roman"/>
        <family val="1"/>
      </rPr>
      <t>ZZS</t>
    </r>
    <r>
      <rPr>
        <sz val="11"/>
        <rFont val="Times New Roman"/>
        <family val="1"/>
      </rPr>
      <t>, Vienotiba, NA</t>
    </r>
    <phoneticPr fontId="5"/>
  </si>
  <si>
    <t>Krišjānis Kariņš</t>
    <phoneticPr fontId="5"/>
  </si>
  <si>
    <t>カリンシュ</t>
    <phoneticPr fontId="5"/>
  </si>
  <si>
    <t>ストラウユマ</t>
    <phoneticPr fontId="5"/>
  </si>
  <si>
    <t>2015.2.11~2019.1.23</t>
    <phoneticPr fontId="5"/>
  </si>
  <si>
    <r>
      <rPr>
        <u/>
        <sz val="11"/>
        <rFont val="Times New Roman"/>
        <family val="1"/>
      </rPr>
      <t>Vienotiba</t>
    </r>
    <r>
      <rPr>
        <sz val="11"/>
        <rFont val="Times New Roman"/>
        <family val="1"/>
      </rPr>
      <t>, JKP, KPV LV, A/P!, NA</t>
    </r>
    <phoneticPr fontId="5"/>
  </si>
  <si>
    <t>2019年欧州議会選挙</t>
    <rPh sb="4" eb="5">
      <t>ネン</t>
    </rPh>
    <rPh sb="5" eb="7">
      <t>オウシュウ</t>
    </rPh>
    <rPh sb="7" eb="9">
      <t>ギカイ</t>
    </rPh>
    <rPh sb="9" eb="11">
      <t>センキョ</t>
    </rPh>
    <phoneticPr fontId="5"/>
  </si>
  <si>
    <t>https://epv2019.cvk.lv/pub/velesanu-rezultati</t>
  </si>
  <si>
    <t>Jaunā VIENOTĪBA</t>
  </si>
  <si>
    <t>Attīstībai/Par!</t>
  </si>
  <si>
    <t>"PROGRESĪVIE"</t>
  </si>
  <si>
    <t>Politiskā partija "KPV LV"</t>
  </si>
  <si>
    <t>"Latviešu Nacionālisti"</t>
  </si>
  <si>
    <t>"Centra partija"</t>
  </si>
  <si>
    <t>Atmoda</t>
  </si>
  <si>
    <t>Jaunā Saskaņa</t>
  </si>
  <si>
    <t>Rīcības partija</t>
  </si>
  <si>
    <r>
      <rPr>
        <sz val="10"/>
        <rFont val="ＭＳ Ｐゴシック"/>
        <family val="3"/>
        <charset val="128"/>
      </rPr>
      <t>合計</t>
    </r>
    <rPh sb="0" eb="2">
      <t>ゴウケイ</t>
    </rPh>
    <phoneticPr fontId="5"/>
  </si>
  <si>
    <t>Nacionālā apvienība "Visu Latvijai!"-"Tēvzemei un Brīvībai/LNNK"</t>
    <phoneticPr fontId="5"/>
  </si>
  <si>
    <t>16.40</t>
    <phoneticPr fontId="5"/>
  </si>
  <si>
    <t>12.42</t>
    <phoneticPr fontId="5"/>
  </si>
  <si>
    <t>6.24</t>
    <phoneticPr fontId="5"/>
  </si>
  <si>
    <t>5.34</t>
    <phoneticPr fontId="5"/>
  </si>
  <si>
    <t>4.98</t>
    <phoneticPr fontId="5"/>
  </si>
  <si>
    <t>4.35</t>
    <phoneticPr fontId="5"/>
  </si>
  <si>
    <t>2.90</t>
    <phoneticPr fontId="5"/>
  </si>
  <si>
    <t>0.92</t>
    <phoneticPr fontId="5"/>
  </si>
  <si>
    <t>0.67</t>
    <phoneticPr fontId="5"/>
  </si>
  <si>
    <t>0.49</t>
    <phoneticPr fontId="5"/>
  </si>
  <si>
    <t>0.47</t>
    <phoneticPr fontId="5"/>
  </si>
  <si>
    <t>0.19</t>
    <phoneticPr fontId="5"/>
  </si>
  <si>
    <t>0.18</t>
    <phoneticPr fontId="5"/>
  </si>
  <si>
    <t>0.17</t>
    <phoneticPr fontId="5"/>
  </si>
  <si>
    <t>2019年5月25日</t>
    <rPh sb="4" eb="5">
      <t>ネン</t>
    </rPh>
    <rPh sb="6" eb="7">
      <t>ガツ</t>
    </rPh>
    <rPh sb="9" eb="10">
      <t>ニチ</t>
    </rPh>
    <phoneticPr fontId="5"/>
  </si>
  <si>
    <r>
      <t>2022</t>
    </r>
    <r>
      <rPr>
        <sz val="11"/>
        <rFont val="ＭＳ Ｐ明朝"/>
        <family val="1"/>
        <charset val="128"/>
      </rPr>
      <t>年選挙</t>
    </r>
    <r>
      <rPr>
        <sz val="11"/>
        <rFont val="Times New Roman"/>
        <family val="1"/>
      </rPr>
      <t>(10</t>
    </r>
    <r>
      <rPr>
        <sz val="11"/>
        <rFont val="ＭＳ Ｐ明朝"/>
        <family val="1"/>
        <charset val="128"/>
      </rPr>
      <t>月</t>
    </r>
    <r>
      <rPr>
        <sz val="11"/>
        <rFont val="Times New Roman"/>
        <family val="1"/>
      </rPr>
      <t>6</t>
    </r>
    <r>
      <rPr>
        <sz val="11"/>
        <rFont val="ＭＳ Ｐ明朝"/>
        <family val="1"/>
        <charset val="128"/>
      </rPr>
      <t>日</t>
    </r>
    <r>
      <rPr>
        <sz val="11"/>
        <rFont val="Times New Roman"/>
        <family val="1"/>
      </rPr>
      <t>)</t>
    </r>
    <phoneticPr fontId="5"/>
  </si>
  <si>
    <t>https://sv2022.cvk.lv/pub/velesanu-rezultati</t>
    <phoneticPr fontId="5"/>
  </si>
  <si>
    <t>18,97%</t>
  </si>
  <si>
    <t>12,44%</t>
  </si>
  <si>
    <t>11,01%</t>
  </si>
  <si>
    <t>Nacionālā apvienība "Visu Latvijai!"-"Tēvzemei un Brīvībai/LNNK"</t>
  </si>
  <si>
    <t>9,29%</t>
  </si>
  <si>
    <t>6,80%</t>
  </si>
  <si>
    <t>6,24%</t>
  </si>
  <si>
    <t>6,16%</t>
  </si>
  <si>
    <t>4,97%</t>
  </si>
  <si>
    <t>4,81%</t>
  </si>
  <si>
    <t>3,67%</t>
  </si>
  <si>
    <t>3,63%</t>
  </si>
  <si>
    <t>"SUVERĒNĀ VARA"</t>
  </si>
  <si>
    <t>3,24%</t>
  </si>
  <si>
    <t>Konservatīvie</t>
  </si>
  <si>
    <t>3,09%</t>
  </si>
  <si>
    <t>Politiskā partija "Republika"</t>
  </si>
  <si>
    <t>1,76%</t>
  </si>
  <si>
    <t>Politiskā partija "Tautas varas spēks"</t>
  </si>
  <si>
    <t>1,13%</t>
  </si>
  <si>
    <t>TAUTAS KALPI LATVIJAI</t>
  </si>
  <si>
    <t>1,00%</t>
  </si>
  <si>
    <t>"Apvienība Latvijai"</t>
  </si>
  <si>
    <t>0,33%</t>
  </si>
  <si>
    <t>"Kristīgi Progresīvā Partija"</t>
  </si>
  <si>
    <t>0,15%</t>
  </si>
  <si>
    <r>
      <t>2019.1.23</t>
    </r>
    <r>
      <rPr>
        <sz val="11"/>
        <rFont val="ＭＳ Ｐ明朝"/>
        <family val="1"/>
        <charset val="128"/>
      </rPr>
      <t>～</t>
    </r>
    <r>
      <rPr>
        <sz val="11"/>
        <rFont val="Times New Roman"/>
        <family val="1"/>
      </rPr>
      <t>2022.12.14</t>
    </r>
    <phoneticPr fontId="5"/>
  </si>
  <si>
    <r>
      <t>2022.12.14</t>
    </r>
    <r>
      <rPr>
        <sz val="11"/>
        <rFont val="ＭＳ Ｐ明朝"/>
        <family val="1"/>
        <charset val="128"/>
      </rPr>
      <t>～</t>
    </r>
    <r>
      <rPr>
        <sz val="11"/>
        <rFont val="Times New Roman"/>
        <family val="1"/>
      </rPr>
      <t>2023.9.15</t>
    </r>
    <phoneticPr fontId="5"/>
  </si>
  <si>
    <r>
      <rPr>
        <u/>
        <sz val="11"/>
        <rFont val="Times New Roman"/>
        <family val="1"/>
      </rPr>
      <t>Vienotiba</t>
    </r>
    <r>
      <rPr>
        <sz val="11"/>
        <rFont val="Times New Roman"/>
        <family val="1"/>
      </rPr>
      <t>, NA, AS</t>
    </r>
    <phoneticPr fontId="5"/>
  </si>
  <si>
    <t>Evika Siliņa</t>
    <phoneticPr fontId="5"/>
  </si>
  <si>
    <t>シリニャ</t>
    <phoneticPr fontId="5"/>
  </si>
  <si>
    <r>
      <rPr>
        <u/>
        <sz val="11"/>
        <rFont val="Times New Roman"/>
        <family val="1"/>
      </rPr>
      <t>Vienotiba</t>
    </r>
    <r>
      <rPr>
        <sz val="11"/>
        <rFont val="Times New Roman"/>
        <family val="1"/>
      </rPr>
      <t>, ZZS, Progressive</t>
    </r>
    <phoneticPr fontId="5"/>
  </si>
  <si>
    <r>
      <t>2023.9.15</t>
    </r>
    <r>
      <rPr>
        <sz val="11"/>
        <rFont val="Yu Gothic"/>
        <family val="1"/>
        <charset val="128"/>
      </rPr>
      <t>～</t>
    </r>
    <phoneticPr fontId="5"/>
  </si>
  <si>
    <r>
      <t>KPVLV</t>
    </r>
    <r>
      <rPr>
        <sz val="11"/>
        <rFont val="ＭＳ Ｐ明朝"/>
        <family val="1"/>
        <charset val="128"/>
      </rPr>
      <t>は2021年に離脱</t>
    </r>
    <rPh sb="10" eb="11">
      <t>ネン</t>
    </rPh>
    <rPh sb="12" eb="14">
      <t>リダツ</t>
    </rPh>
    <phoneticPr fontId="5"/>
  </si>
  <si>
    <t>JV</t>
    <phoneticPr fontId="5"/>
  </si>
  <si>
    <t>Jaunā Vienotība</t>
    <phoneticPr fontId="5"/>
  </si>
  <si>
    <t>New Unity</t>
    <phoneticPr fontId="5"/>
  </si>
  <si>
    <t>https://jaunavienotiba.lv/</t>
    <phoneticPr fontId="5"/>
  </si>
  <si>
    <r>
      <t>LZP,</t>
    </r>
    <r>
      <rPr>
        <sz val="11"/>
        <rFont val="Times New Roman"/>
        <family val="1"/>
      </rPr>
      <t xml:space="preserve"> TP, LPP, LZS, JL</t>
    </r>
    <phoneticPr fontId="5"/>
  </si>
  <si>
    <r>
      <t>LC,</t>
    </r>
    <r>
      <rPr>
        <sz val="11"/>
        <rFont val="Times New Roman"/>
        <family val="1"/>
      </rPr>
      <t xml:space="preserve"> TP, TB/LNNK, JP</t>
    </r>
    <phoneticPr fontId="5"/>
  </si>
  <si>
    <r>
      <t xml:space="preserve">TP, </t>
    </r>
    <r>
      <rPr>
        <sz val="11"/>
        <rFont val="Times New Roman"/>
        <family val="1"/>
      </rPr>
      <t>LPP, LZS, LZP, LC</t>
    </r>
    <phoneticPr fontId="5"/>
  </si>
  <si>
    <t>"APVIENOTAIS SARAKSTS - Latvijas Zaļā partija, Latvijas Reģionu Apvienība, Liepājas partija"</t>
    <phoneticPr fontId="5"/>
  </si>
  <si>
    <t>Politiskā partija "Stabilitātei!"</t>
    <phoneticPr fontId="5"/>
  </si>
  <si>
    <t>S!</t>
    <phoneticPr fontId="5"/>
  </si>
  <si>
    <t>Stabilitātei!</t>
    <phoneticPr fontId="5"/>
  </si>
  <si>
    <t>For Stability</t>
    <phoneticPr fontId="5"/>
  </si>
  <si>
    <t>"PROGRESĪVIE"</t>
    <phoneticPr fontId="5"/>
  </si>
  <si>
    <t>PRO</t>
    <phoneticPr fontId="5"/>
  </si>
  <si>
    <t>The Progressives</t>
    <phoneticPr fontId="5"/>
  </si>
  <si>
    <t>2011/
2017</t>
    <phoneticPr fontId="5"/>
  </si>
  <si>
    <t>政党連合</t>
    <rPh sb="0" eb="4">
      <t>セイトウレンゴウ</t>
    </rPh>
    <phoneticPr fontId="5"/>
  </si>
  <si>
    <t>AS</t>
    <phoneticPr fontId="5"/>
  </si>
  <si>
    <t>United List</t>
    <phoneticPr fontId="5"/>
  </si>
  <si>
    <t>https://www.apvienotaissaraksts.lv/</t>
    <phoneticPr fontId="5"/>
  </si>
  <si>
    <t>LATVIJA PIRMAJĀ VIETĀ</t>
    <phoneticPr fontId="5"/>
  </si>
  <si>
    <t>LPV</t>
    <phoneticPr fontId="5"/>
  </si>
  <si>
    <t>Latvia First</t>
    <phoneticPr fontId="5"/>
  </si>
  <si>
    <t>Latvija Pirmajā Vietā</t>
    <phoneticPr fontId="5"/>
  </si>
  <si>
    <r>
      <rPr>
        <sz val="14"/>
        <rFont val="ＭＳ Ｐゴシック"/>
        <family val="3"/>
        <charset val="128"/>
      </rPr>
      <t>ラトヴィアの主要政党</t>
    </r>
    <rPh sb="6" eb="8">
      <t>シュヨウ</t>
    </rPh>
    <rPh sb="8" eb="10">
      <t>セイトウ</t>
    </rPh>
    <phoneticPr fontId="5"/>
  </si>
  <si>
    <r>
      <rPr>
        <sz val="10"/>
        <rFont val="ＭＳ Ｐゴシック"/>
        <family val="3"/>
        <charset val="128"/>
      </rPr>
      <t>（</t>
    </r>
    <r>
      <rPr>
        <sz val="10"/>
        <rFont val="Times New Roman"/>
        <family val="1"/>
      </rPr>
      <t>1993</t>
    </r>
    <r>
      <rPr>
        <sz val="10"/>
        <rFont val="ＭＳ Ｐゴシック"/>
        <family val="3"/>
        <charset val="128"/>
      </rPr>
      <t>年選挙以降に立候補した政党および政党連合、選挙連合）</t>
    </r>
    <phoneticPr fontId="5"/>
  </si>
  <si>
    <r>
      <rPr>
        <sz val="11"/>
        <rFont val="ＭＳ Ｐゴシック"/>
        <family val="3"/>
        <charset val="128"/>
      </rPr>
      <t>略称</t>
    </r>
    <rPh sb="0" eb="2">
      <t>リャクショウ</t>
    </rPh>
    <phoneticPr fontId="5"/>
  </si>
  <si>
    <r>
      <rPr>
        <sz val="11"/>
        <rFont val="ＭＳ Ｐゴシック"/>
        <family val="3"/>
        <charset val="128"/>
      </rPr>
      <t>種別</t>
    </r>
    <rPh sb="0" eb="2">
      <t>シュベツ</t>
    </rPh>
    <phoneticPr fontId="5"/>
  </si>
  <si>
    <r>
      <rPr>
        <sz val="11"/>
        <rFont val="ＭＳ Ｐゴシック"/>
        <family val="3"/>
        <charset val="128"/>
      </rPr>
      <t>政党名称（ラトヴィア語）</t>
    </r>
    <rPh sb="0" eb="2">
      <t>セイトウ</t>
    </rPh>
    <rPh sb="2" eb="4">
      <t>メイショウ</t>
    </rPh>
    <rPh sb="10" eb="11">
      <t>ゴ</t>
    </rPh>
    <phoneticPr fontId="5"/>
  </si>
  <si>
    <r>
      <rPr>
        <sz val="11"/>
        <rFont val="ＭＳ Ｐゴシック"/>
        <family val="3"/>
        <charset val="128"/>
      </rPr>
      <t>政党名称（日本語）</t>
    </r>
    <rPh sb="0" eb="2">
      <t>セイトウ</t>
    </rPh>
    <rPh sb="2" eb="4">
      <t>メイショウ</t>
    </rPh>
    <rPh sb="5" eb="8">
      <t>ニホンゴ</t>
    </rPh>
    <phoneticPr fontId="5"/>
  </si>
  <si>
    <r>
      <rPr>
        <sz val="11"/>
        <rFont val="ＭＳ Ｐゴシック"/>
        <family val="3"/>
        <charset val="128"/>
      </rPr>
      <t>政党名称（英語）</t>
    </r>
    <rPh sb="0" eb="2">
      <t>セイトウ</t>
    </rPh>
    <rPh sb="2" eb="4">
      <t>メイショウ</t>
    </rPh>
    <rPh sb="5" eb="7">
      <t>エイゴ</t>
    </rPh>
    <phoneticPr fontId="5"/>
  </si>
  <si>
    <r>
      <rPr>
        <sz val="11"/>
        <rFont val="ＭＳ Ｐゴシック"/>
        <family val="3"/>
        <charset val="128"/>
      </rPr>
      <t>欧州議会での所属</t>
    </r>
    <rPh sb="0" eb="2">
      <t>オウシュウ</t>
    </rPh>
    <rPh sb="2" eb="4">
      <t>ギカイ</t>
    </rPh>
    <rPh sb="6" eb="8">
      <t>ショゾク</t>
    </rPh>
    <phoneticPr fontId="5"/>
  </si>
  <si>
    <r>
      <t>HP</t>
    </r>
    <r>
      <rPr>
        <sz val="11"/>
        <rFont val="ＭＳ Ｐゴシック"/>
        <family val="3"/>
        <charset val="128"/>
      </rPr>
      <t>アドレス</t>
    </r>
    <phoneticPr fontId="5"/>
  </si>
  <si>
    <r>
      <rPr>
        <sz val="11"/>
        <rFont val="ＭＳ Ｐゴシック"/>
        <family val="3"/>
        <charset val="128"/>
      </rPr>
      <t>結成年</t>
    </r>
    <rPh sb="0" eb="2">
      <t>ケッセイ</t>
    </rPh>
    <rPh sb="2" eb="3">
      <t>ネン</t>
    </rPh>
    <phoneticPr fontId="5"/>
  </si>
  <si>
    <r>
      <rPr>
        <sz val="11"/>
        <rFont val="ＭＳ Ｐゴシック"/>
        <family val="3"/>
        <charset val="128"/>
      </rPr>
      <t>主要な変遷（議員の会は変更は頻繁に生じるため、新党設立に至るなど主なものを記すにとどめる）</t>
    </r>
    <rPh sb="0" eb="2">
      <t>シュヨウ</t>
    </rPh>
    <rPh sb="3" eb="5">
      <t>ヘンセン</t>
    </rPh>
    <rPh sb="6" eb="8">
      <t>ギイン</t>
    </rPh>
    <rPh sb="9" eb="10">
      <t>カイ</t>
    </rPh>
    <rPh sb="11" eb="13">
      <t>ヘンコウ</t>
    </rPh>
    <rPh sb="14" eb="16">
      <t>ヒンパン</t>
    </rPh>
    <rPh sb="17" eb="18">
      <t>ショウ</t>
    </rPh>
    <rPh sb="23" eb="25">
      <t>シントウ</t>
    </rPh>
    <rPh sb="25" eb="27">
      <t>セツリツ</t>
    </rPh>
    <rPh sb="28" eb="29">
      <t>イタ</t>
    </rPh>
    <rPh sb="32" eb="33">
      <t>オモ</t>
    </rPh>
    <rPh sb="37" eb="38">
      <t>シル</t>
    </rPh>
    <phoneticPr fontId="5"/>
  </si>
  <si>
    <r>
      <rPr>
        <sz val="11"/>
        <rFont val="ＭＳ Ｐゴシック"/>
        <family val="3"/>
        <charset val="128"/>
      </rPr>
      <t>選挙参加（◎</t>
    </r>
    <r>
      <rPr>
        <sz val="11"/>
        <rFont val="Times New Roman"/>
        <family val="1"/>
      </rPr>
      <t>:</t>
    </r>
    <r>
      <rPr>
        <sz val="11"/>
        <rFont val="ＭＳ Ｐゴシック"/>
        <family val="3"/>
        <charset val="128"/>
      </rPr>
      <t>候補を立て議席を獲得、</t>
    </r>
    <r>
      <rPr>
        <sz val="11"/>
        <rFont val="Times New Roman"/>
        <family val="1"/>
      </rPr>
      <t>▲</t>
    </r>
    <r>
      <rPr>
        <sz val="11"/>
        <rFont val="ＭＳ Ｐゴシック"/>
        <family val="3"/>
        <charset val="128"/>
      </rPr>
      <t>：候補を立て議席を確保できず、☆：選挙連合に参加、</t>
    </r>
    <r>
      <rPr>
        <sz val="11"/>
        <rFont val="Times New Roman"/>
        <family val="1"/>
      </rPr>
      <t>□</t>
    </r>
    <r>
      <rPr>
        <sz val="11"/>
        <rFont val="ＭＳ Ｐゴシック"/>
        <family val="3"/>
        <charset val="128"/>
      </rPr>
      <t>：他の政党リストに参加）</t>
    </r>
    <rPh sb="0" eb="2">
      <t>センキョ</t>
    </rPh>
    <rPh sb="2" eb="4">
      <t>サンカ</t>
    </rPh>
    <rPh sb="7" eb="9">
      <t>コウホ</t>
    </rPh>
    <rPh sb="10" eb="11">
      <t>タ</t>
    </rPh>
    <rPh sb="12" eb="14">
      <t>ギセキ</t>
    </rPh>
    <rPh sb="15" eb="17">
      <t>カクトク</t>
    </rPh>
    <rPh sb="20" eb="22">
      <t>コウホ</t>
    </rPh>
    <rPh sb="23" eb="24">
      <t>タ</t>
    </rPh>
    <rPh sb="25" eb="27">
      <t>ギセキ</t>
    </rPh>
    <rPh sb="28" eb="30">
      <t>カクホ</t>
    </rPh>
    <rPh sb="36" eb="38">
      <t>センキョ</t>
    </rPh>
    <rPh sb="38" eb="40">
      <t>レンゴウ</t>
    </rPh>
    <rPh sb="41" eb="43">
      <t>サンカ</t>
    </rPh>
    <rPh sb="46" eb="47">
      <t>タ</t>
    </rPh>
    <rPh sb="48" eb="50">
      <t>セイトウ</t>
    </rPh>
    <rPh sb="54" eb="56">
      <t>サンカ</t>
    </rPh>
    <phoneticPr fontId="5"/>
  </si>
  <si>
    <r>
      <rPr>
        <sz val="11"/>
        <rFont val="ＭＳ Ｐゴシック"/>
        <family val="3"/>
        <charset val="128"/>
      </rPr>
      <t>前身</t>
    </r>
    <rPh sb="0" eb="2">
      <t>ゼンシン</t>
    </rPh>
    <phoneticPr fontId="5"/>
  </si>
  <si>
    <r>
      <rPr>
        <sz val="11"/>
        <rFont val="ＭＳ Ｐゴシック"/>
        <family val="3"/>
        <charset val="128"/>
      </rPr>
      <t>解党および後継政党</t>
    </r>
    <rPh sb="0" eb="2">
      <t>カイトウ</t>
    </rPh>
    <rPh sb="5" eb="7">
      <t>コウケイ</t>
    </rPh>
    <rPh sb="7" eb="9">
      <t>セイトウ</t>
    </rPh>
    <phoneticPr fontId="5"/>
  </si>
  <si>
    <r>
      <rPr>
        <sz val="11"/>
        <rFont val="ＭＳ Ｐゴシック"/>
        <family val="3"/>
        <charset val="128"/>
      </rPr>
      <t>分離政党</t>
    </r>
    <rPh sb="0" eb="2">
      <t>ブンリ</t>
    </rPh>
    <rPh sb="2" eb="4">
      <t>セイトウ</t>
    </rPh>
    <phoneticPr fontId="5"/>
  </si>
  <si>
    <r>
      <rPr>
        <sz val="11"/>
        <rFont val="ＭＳ Ｐゴシック"/>
        <family val="3"/>
        <charset val="128"/>
      </rPr>
      <t>その他の備考</t>
    </r>
    <rPh sb="2" eb="3">
      <t>タ</t>
    </rPh>
    <rPh sb="4" eb="6">
      <t>ビコウ</t>
    </rPh>
    <phoneticPr fontId="5"/>
  </si>
  <si>
    <r>
      <t>2009</t>
    </r>
    <r>
      <rPr>
        <sz val="11"/>
        <rFont val="ＭＳ Ｐ明朝"/>
        <family val="1"/>
        <charset val="128"/>
      </rPr>
      <t>欧州議会</t>
    </r>
    <rPh sb="4" eb="6">
      <t>オウシュウ</t>
    </rPh>
    <rPh sb="6" eb="8">
      <t>ギカイ</t>
    </rPh>
    <phoneticPr fontId="5"/>
  </si>
  <si>
    <r>
      <rPr>
        <sz val="11"/>
        <rFont val="ＭＳ Ｐ明朝"/>
        <family val="1"/>
        <charset val="128"/>
      </rPr>
      <t>政党連合</t>
    </r>
    <rPh sb="0" eb="4">
      <t>セイトウレンゴウ</t>
    </rPh>
    <phoneticPr fontId="5"/>
  </si>
  <si>
    <r>
      <rPr>
        <sz val="11"/>
        <rFont val="ＭＳ Ｐゴシック"/>
        <family val="3"/>
        <charset val="128"/>
      </rPr>
      <t>政党</t>
    </r>
    <rPh sb="0" eb="2">
      <t>セイトウ</t>
    </rPh>
    <phoneticPr fontId="5"/>
  </si>
  <si>
    <r>
      <rPr>
        <sz val="11"/>
        <rFont val="ＭＳ Ｐゴシック"/>
        <family val="3"/>
        <charset val="128"/>
      </rPr>
      <t>連合「祖国と自由のために</t>
    </r>
    <rPh sb="0" eb="2">
      <t>レンゴウ</t>
    </rPh>
    <rPh sb="3" eb="5">
      <t>ソコク</t>
    </rPh>
    <rPh sb="6" eb="8">
      <t>ジユウ</t>
    </rPh>
    <phoneticPr fontId="5"/>
  </si>
  <si>
    <r>
      <t>LNNK</t>
    </r>
    <r>
      <rPr>
        <sz val="11"/>
        <rFont val="ＭＳ Ｐゴシック"/>
        <family val="3"/>
        <charset val="128"/>
      </rPr>
      <t>と合併し、</t>
    </r>
    <r>
      <rPr>
        <sz val="11"/>
        <rFont val="Times New Roman"/>
        <family val="1"/>
      </rPr>
      <t>TB/LNNK</t>
    </r>
    <rPh sb="5" eb="7">
      <t>ガッペイ</t>
    </rPh>
    <phoneticPr fontId="5"/>
  </si>
  <si>
    <r>
      <rPr>
        <sz val="11"/>
        <rFont val="ＭＳ Ｐゴシック"/>
        <family val="3"/>
        <charset val="128"/>
      </rPr>
      <t>◎</t>
    </r>
    <phoneticPr fontId="5"/>
  </si>
  <si>
    <r>
      <rPr>
        <sz val="11"/>
        <rFont val="ＭＳ Ｐゴシック"/>
        <family val="3"/>
        <charset val="128"/>
      </rPr>
      <t>連合「祖国と自由のために」</t>
    </r>
    <r>
      <rPr>
        <sz val="11"/>
        <rFont val="Times New Roman"/>
        <family val="1"/>
      </rPr>
      <t>/LNNK</t>
    </r>
    <rPh sb="0" eb="2">
      <t>レンゴウ</t>
    </rPh>
    <rPh sb="3" eb="5">
      <t>ソコク</t>
    </rPh>
    <rPh sb="6" eb="8">
      <t>ジユウ</t>
    </rPh>
    <phoneticPr fontId="5"/>
  </si>
  <si>
    <r>
      <t>TB</t>
    </r>
    <r>
      <rPr>
        <sz val="11"/>
        <rFont val="ＭＳ Ｐゴシック"/>
        <family val="3"/>
        <charset val="128"/>
      </rPr>
      <t>と</t>
    </r>
    <r>
      <rPr>
        <sz val="11"/>
        <rFont val="Times New Roman"/>
        <family val="1"/>
      </rPr>
      <t>LNNK</t>
    </r>
    <phoneticPr fontId="5"/>
  </si>
  <si>
    <r>
      <rPr>
        <sz val="11"/>
        <rFont val="ＭＳ Ｐ明朝"/>
        <family val="1"/>
        <charset val="128"/>
      </rPr>
      <t>◎</t>
    </r>
    <phoneticPr fontId="5"/>
  </si>
  <si>
    <r>
      <rPr>
        <sz val="11"/>
        <rFont val="ＭＳ Ｐ明朝"/>
        <family val="1"/>
        <charset val="128"/>
      </rPr>
      <t>☆</t>
    </r>
    <phoneticPr fontId="5"/>
  </si>
  <si>
    <r>
      <rPr>
        <sz val="11"/>
        <rFont val="ＭＳ Ｐゴシック"/>
        <family val="3"/>
        <charset val="128"/>
      </rPr>
      <t>政党
連合</t>
    </r>
    <rPh sb="0" eb="2">
      <t>セイトウ</t>
    </rPh>
    <rPh sb="3" eb="5">
      <t>レンゴウ</t>
    </rPh>
    <phoneticPr fontId="5"/>
  </si>
  <si>
    <r>
      <rPr>
        <sz val="11"/>
        <rFont val="ＭＳ Ｐゴシック"/>
        <family val="3"/>
        <charset val="128"/>
      </rPr>
      <t>自由党</t>
    </r>
    <rPh sb="0" eb="3">
      <t>ジユウトウ</t>
    </rPh>
    <phoneticPr fontId="5"/>
  </si>
  <si>
    <r>
      <rPr>
        <sz val="11"/>
        <rFont val="ＭＳ Ｐゴシック"/>
        <family val="3"/>
        <charset val="128"/>
      </rPr>
      <t>労働党</t>
    </r>
    <rPh sb="0" eb="2">
      <t>ロウドウ</t>
    </rPh>
    <rPh sb="2" eb="3">
      <t>トウ</t>
    </rPh>
    <phoneticPr fontId="5"/>
  </si>
  <si>
    <r>
      <rPr>
        <sz val="11"/>
        <rFont val="ＭＳ Ｐゴシック"/>
        <family val="3"/>
        <charset val="128"/>
      </rPr>
      <t>労働党、キリスト教民主同盟、ラトヴィア緑の党連合</t>
    </r>
    <rPh sb="0" eb="3">
      <t>ロウドウトウ</t>
    </rPh>
    <rPh sb="8" eb="9">
      <t>キョウ</t>
    </rPh>
    <rPh sb="9" eb="11">
      <t>ミンシュ</t>
    </rPh>
    <rPh sb="11" eb="13">
      <t>ドウメイ</t>
    </rPh>
    <rPh sb="19" eb="20">
      <t>ミドリ</t>
    </rPh>
    <rPh sb="21" eb="22">
      <t>トウ</t>
    </rPh>
    <rPh sb="22" eb="24">
      <t>レンゴウ</t>
    </rPh>
    <phoneticPr fontId="5"/>
  </si>
  <si>
    <r>
      <rPr>
        <sz val="11"/>
        <rFont val="ＭＳ Ｐゴシック"/>
        <family val="3"/>
        <charset val="128"/>
      </rPr>
      <t>☆</t>
    </r>
    <phoneticPr fontId="5"/>
  </si>
  <si>
    <r>
      <rPr>
        <sz val="11"/>
        <rFont val="ＭＳ Ｐゴシック"/>
        <family val="3"/>
        <charset val="128"/>
      </rPr>
      <t>民主中央党</t>
    </r>
    <rPh sb="0" eb="2">
      <t>ミンシュ</t>
    </rPh>
    <rPh sb="2" eb="5">
      <t>チュウオウトウ</t>
    </rPh>
    <phoneticPr fontId="5"/>
  </si>
  <si>
    <r>
      <rPr>
        <sz val="8"/>
        <rFont val="ＭＳ Ｐゴシック"/>
        <family val="3"/>
        <charset val="128"/>
      </rPr>
      <t>民主党サイムニエクスと合併</t>
    </r>
    <r>
      <rPr>
        <sz val="8"/>
        <rFont val="Times New Roman"/>
        <family val="1"/>
      </rPr>
      <t>(1995)</t>
    </r>
    <r>
      <rPr>
        <sz val="8"/>
        <rFont val="ＭＳ Ｐゴシック"/>
        <family val="3"/>
        <charset val="128"/>
      </rPr>
      <t>、ラトヴィア民主党に</t>
    </r>
    <r>
      <rPr>
        <sz val="8"/>
        <rFont val="Times New Roman"/>
        <family val="1"/>
      </rPr>
      <t>(1999)</t>
    </r>
    <rPh sb="0" eb="2">
      <t>ミンシュ</t>
    </rPh>
    <rPh sb="2" eb="3">
      <t>トウ</t>
    </rPh>
    <rPh sb="11" eb="13">
      <t>ガッペイ</t>
    </rPh>
    <rPh sb="25" eb="28">
      <t>ミンシュトウ</t>
    </rPh>
    <phoneticPr fontId="5"/>
  </si>
  <si>
    <r>
      <rPr>
        <sz val="11"/>
        <rFont val="ＭＳ Ｐゴシック"/>
        <family val="3"/>
        <charset val="128"/>
      </rPr>
      <t>民主党「サイムニエクス」</t>
    </r>
    <rPh sb="0" eb="3">
      <t>ミンシュトウ</t>
    </rPh>
    <phoneticPr fontId="5"/>
  </si>
  <si>
    <r>
      <rPr>
        <sz val="11"/>
        <rFont val="ＭＳ Ｐゴシック"/>
        <family val="3"/>
        <charset val="128"/>
      </rPr>
      <t>ラトヴィア民主党</t>
    </r>
    <rPh sb="5" eb="8">
      <t>ミンシュトウ</t>
    </rPh>
    <phoneticPr fontId="5"/>
  </si>
  <si>
    <r>
      <rPr>
        <sz val="11"/>
        <rFont val="ＭＳ Ｐゴシック"/>
        <family val="3"/>
        <charset val="128"/>
      </rPr>
      <t>民主党</t>
    </r>
    <rPh sb="0" eb="3">
      <t>ミンシュトウ</t>
    </rPh>
    <phoneticPr fontId="5"/>
  </si>
  <si>
    <r>
      <rPr>
        <sz val="11"/>
        <rFont val="ＭＳ Ｐゴシック"/>
        <family val="3"/>
        <charset val="128"/>
      </rPr>
      <t>ヘルシンキ</t>
    </r>
    <r>
      <rPr>
        <sz val="11"/>
        <rFont val="Times New Roman"/>
        <family val="1"/>
      </rPr>
      <t>86</t>
    </r>
    <phoneticPr fontId="5"/>
  </si>
  <si>
    <r>
      <t>1986</t>
    </r>
    <r>
      <rPr>
        <sz val="11"/>
        <rFont val="ＭＳ Ｐゴシック"/>
        <family val="3"/>
        <charset val="128"/>
      </rPr>
      <t>年結成</t>
    </r>
    <rPh sb="4" eb="5">
      <t>ネン</t>
    </rPh>
    <rPh sb="5" eb="7">
      <t>ケッセイ</t>
    </rPh>
    <phoneticPr fontId="5"/>
  </si>
  <si>
    <r>
      <rPr>
        <sz val="11"/>
        <rFont val="ＭＳ Ｐゴシック"/>
        <family val="3"/>
        <charset val="128"/>
      </rPr>
      <t>新保守党</t>
    </r>
    <rPh sb="0" eb="1">
      <t>シン</t>
    </rPh>
    <rPh sb="1" eb="3">
      <t>ホシュ</t>
    </rPh>
    <rPh sb="3" eb="4">
      <t>トウ</t>
    </rPh>
    <phoneticPr fontId="5"/>
  </si>
  <si>
    <r>
      <rPr>
        <sz val="11"/>
        <rFont val="ＭＳ Ｐゴシック"/>
        <family val="3"/>
        <charset val="128"/>
      </rPr>
      <t>新党</t>
    </r>
    <rPh sb="0" eb="2">
      <t>シントウ</t>
    </rPh>
    <phoneticPr fontId="5"/>
  </si>
  <si>
    <r>
      <rPr>
        <sz val="11"/>
        <rFont val="ＭＳ Ｐゴシック"/>
        <family val="3"/>
        <charset val="128"/>
      </rPr>
      <t>新時代</t>
    </r>
    <rPh sb="0" eb="3">
      <t>シンジダイ</t>
    </rPh>
    <phoneticPr fontId="5"/>
  </si>
  <si>
    <r>
      <rPr>
        <sz val="11"/>
        <rFont val="ＭＳ Ｐゴシック"/>
        <family val="3"/>
        <charset val="128"/>
      </rPr>
      <t>新民主主義者</t>
    </r>
    <rPh sb="0" eb="3">
      <t>シンミンシュ</t>
    </rPh>
    <rPh sb="3" eb="5">
      <t>シュギ</t>
    </rPh>
    <rPh sb="5" eb="6">
      <t>シャ</t>
    </rPh>
    <phoneticPr fontId="5"/>
  </si>
  <si>
    <r>
      <rPr>
        <sz val="11"/>
        <rFont val="ＭＳ Ｐゴシック"/>
        <family val="3"/>
        <charset val="128"/>
      </rPr>
      <t>政党連合</t>
    </r>
    <rPh sb="0" eb="2">
      <t>セイトウ</t>
    </rPh>
    <rPh sb="2" eb="4">
      <t>レンゴウ</t>
    </rPh>
    <phoneticPr fontId="5"/>
  </si>
  <si>
    <r>
      <rPr>
        <sz val="11"/>
        <rFont val="ＭＳ Ｐゴシック"/>
        <family val="3"/>
        <charset val="128"/>
      </rPr>
      <t>新統一</t>
    </r>
    <rPh sb="0" eb="1">
      <t>シン</t>
    </rPh>
    <rPh sb="1" eb="3">
      <t>トウイツ</t>
    </rPh>
    <phoneticPr fontId="5"/>
  </si>
  <si>
    <r>
      <rPr>
        <sz val="11"/>
        <rFont val="ＭＳ Ｐゴシック"/>
        <family val="3"/>
        <charset val="128"/>
      </rPr>
      <t>保守党</t>
    </r>
    <rPh sb="0" eb="3">
      <t>ホシュトウ</t>
    </rPh>
    <phoneticPr fontId="5"/>
  </si>
  <si>
    <r>
      <rPr>
        <sz val="11"/>
        <rFont val="ＭＳ Ｐゴシック"/>
        <family val="3"/>
        <charset val="128"/>
      </rPr>
      <t>保守主義者と農民</t>
    </r>
    <rPh sb="0" eb="2">
      <t>ホシュ</t>
    </rPh>
    <rPh sb="2" eb="5">
      <t>シュギシャ</t>
    </rPh>
    <rPh sb="6" eb="8">
      <t>ノウミン</t>
    </rPh>
    <phoneticPr fontId="5"/>
  </si>
  <si>
    <r>
      <rPr>
        <sz val="11"/>
        <rFont val="ＭＳ Ｐゴシック"/>
        <family val="3"/>
        <charset val="128"/>
      </rPr>
      <t>国家は誰のものか</t>
    </r>
    <rPh sb="0" eb="2">
      <t>コッカ</t>
    </rPh>
    <rPh sb="3" eb="4">
      <t>ダレ</t>
    </rPh>
    <phoneticPr fontId="5"/>
  </si>
  <si>
    <r>
      <rPr>
        <sz val="11"/>
        <rFont val="ＭＳ Ｐゴシック"/>
        <family val="3"/>
        <charset val="128"/>
      </rPr>
      <t>ロシア国民民主リスト（民主的イニシアティブーバルト立憲党）</t>
    </r>
    <rPh sb="3" eb="5">
      <t>コクミン</t>
    </rPh>
    <rPh sb="5" eb="7">
      <t>ミンシュ</t>
    </rPh>
    <rPh sb="11" eb="13">
      <t>ミンシュ</t>
    </rPh>
    <rPh sb="13" eb="14">
      <t>テキ</t>
    </rPh>
    <rPh sb="25" eb="27">
      <t>リッケン</t>
    </rPh>
    <rPh sb="27" eb="28">
      <t>トウ</t>
    </rPh>
    <phoneticPr fontId="5"/>
  </si>
  <si>
    <r>
      <rPr>
        <sz val="11"/>
        <rFont val="ＭＳ Ｐゴシック"/>
        <family val="3"/>
        <charset val="128"/>
      </rPr>
      <t>ロシア党</t>
    </r>
    <rPh sb="3" eb="4">
      <t>トウ</t>
    </rPh>
    <phoneticPr fontId="5"/>
  </si>
  <si>
    <r>
      <rPr>
        <sz val="11"/>
        <rFont val="ＭＳ Ｐゴシック"/>
        <family val="3"/>
        <charset val="128"/>
      </rPr>
      <t>ラトガレ民主党</t>
    </r>
    <rPh sb="4" eb="7">
      <t>ミンシュトウ</t>
    </rPh>
    <phoneticPr fontId="5"/>
  </si>
  <si>
    <r>
      <t>LSDSP(1999)</t>
    </r>
    <r>
      <rPr>
        <sz val="11"/>
        <rFont val="ＭＳ Ｐゴシック"/>
        <family val="3"/>
        <charset val="128"/>
      </rPr>
      <t>に合併</t>
    </r>
    <rPh sb="12" eb="14">
      <t>ガッペイ</t>
    </rPh>
    <phoneticPr fontId="5"/>
  </si>
  <si>
    <r>
      <rPr>
        <sz val="11"/>
        <rFont val="ＭＳ Ｐゴシック"/>
        <family val="3"/>
        <charset val="128"/>
      </rPr>
      <t>ラトガレの光</t>
    </r>
    <rPh sb="5" eb="6">
      <t>ヒカリ</t>
    </rPh>
    <phoneticPr fontId="5"/>
  </si>
  <si>
    <r>
      <t>2002</t>
    </r>
    <r>
      <rPr>
        <sz val="11"/>
        <rFont val="ＭＳ Ｐゴシック"/>
        <family val="3"/>
        <charset val="128"/>
      </rPr>
      <t>解党</t>
    </r>
    <rPh sb="4" eb="6">
      <t>カイトウ</t>
    </rPh>
    <phoneticPr fontId="5"/>
  </si>
  <si>
    <r>
      <rPr>
        <sz val="11"/>
        <rFont val="ＭＳ Ｐゴシック"/>
        <family val="3"/>
        <charset val="128"/>
      </rPr>
      <t>「ラトヴィア人のためのラトヴィア」民族政治的ラトヴィア人防衛組織</t>
    </r>
    <rPh sb="6" eb="7">
      <t>ジン</t>
    </rPh>
    <rPh sb="17" eb="19">
      <t>ミンゾク</t>
    </rPh>
    <rPh sb="19" eb="22">
      <t>セイジテキ</t>
    </rPh>
    <rPh sb="27" eb="28">
      <t>ジン</t>
    </rPh>
    <rPh sb="28" eb="30">
      <t>ボウエイ</t>
    </rPh>
    <rPh sb="30" eb="32">
      <t>ソシキ</t>
    </rPh>
    <phoneticPr fontId="5"/>
  </si>
  <si>
    <r>
      <rPr>
        <sz val="11"/>
        <rFont val="ＭＳ Ｐゴシック"/>
        <family val="3"/>
        <charset val="128"/>
      </rPr>
      <t>ラトヴィア人政党</t>
    </r>
    <rPh sb="5" eb="6">
      <t>ジン</t>
    </rPh>
    <rPh sb="6" eb="8">
      <t>セイトウ</t>
    </rPh>
    <phoneticPr fontId="5"/>
  </si>
  <si>
    <r>
      <rPr>
        <sz val="11"/>
        <rFont val="ＭＳ Ｐゴシック"/>
        <family val="3"/>
        <charset val="128"/>
      </rPr>
      <t>ラトヴィア統合共和国党</t>
    </r>
    <rPh sb="5" eb="7">
      <t>トウゴウ</t>
    </rPh>
    <rPh sb="7" eb="10">
      <t>キョウワコク</t>
    </rPh>
    <rPh sb="10" eb="11">
      <t>トウ</t>
    </rPh>
    <phoneticPr fontId="5"/>
  </si>
  <si>
    <r>
      <rPr>
        <sz val="11"/>
        <rFont val="ＭＳ Ｐゴシック"/>
        <family val="3"/>
        <charset val="128"/>
      </rPr>
      <t>ラトヴィア復活党</t>
    </r>
    <rPh sb="5" eb="7">
      <t>フッカツ</t>
    </rPh>
    <rPh sb="7" eb="8">
      <t>トウ</t>
    </rPh>
    <phoneticPr fontId="5"/>
  </si>
  <si>
    <r>
      <rPr>
        <sz val="11"/>
        <rFont val="ＭＳ Ｐゴシック"/>
        <family val="3"/>
        <charset val="128"/>
      </rPr>
      <t>ラトヴィア民主労働党</t>
    </r>
    <rPh sb="5" eb="7">
      <t>ミンシュ</t>
    </rPh>
    <rPh sb="7" eb="9">
      <t>ロウドウ</t>
    </rPh>
    <rPh sb="9" eb="10">
      <t>トウ</t>
    </rPh>
    <phoneticPr fontId="5"/>
  </si>
  <si>
    <r>
      <rPr>
        <sz val="11"/>
        <rFont val="ＭＳ Ｐゴシック"/>
        <family val="3"/>
        <charset val="128"/>
      </rPr>
      <t>ラトヴィア民主労働党、ラトヴィア社会民主労働者党、不正の犠牲者を守るラトヴィアの政党による連立「労働と正義」</t>
    </r>
    <rPh sb="5" eb="7">
      <t>ミンシュ</t>
    </rPh>
    <rPh sb="7" eb="10">
      <t>ロウドウトウ</t>
    </rPh>
    <rPh sb="16" eb="18">
      <t>シャカイ</t>
    </rPh>
    <rPh sb="18" eb="20">
      <t>ミンシュ</t>
    </rPh>
    <rPh sb="20" eb="23">
      <t>ロウドウシャ</t>
    </rPh>
    <rPh sb="23" eb="24">
      <t>トウ</t>
    </rPh>
    <rPh sb="25" eb="27">
      <t>フセイ</t>
    </rPh>
    <rPh sb="28" eb="31">
      <t>ギセイシャ</t>
    </rPh>
    <rPh sb="32" eb="33">
      <t>マモ</t>
    </rPh>
    <rPh sb="40" eb="42">
      <t>セイトウ</t>
    </rPh>
    <rPh sb="45" eb="47">
      <t>レンリツ</t>
    </rPh>
    <rPh sb="48" eb="50">
      <t>ロウドウ</t>
    </rPh>
    <rPh sb="51" eb="53">
      <t>セイギ</t>
    </rPh>
    <phoneticPr fontId="5"/>
  </si>
  <si>
    <r>
      <rPr>
        <sz val="11"/>
        <rFont val="ＭＳ Ｐゴシック"/>
        <family val="3"/>
        <charset val="128"/>
      </rPr>
      <t>ラトヴィアのロシア国民党</t>
    </r>
    <rPh sb="9" eb="11">
      <t>コクミン</t>
    </rPh>
    <rPh sb="11" eb="12">
      <t>トウ</t>
    </rPh>
    <phoneticPr fontId="5"/>
  </si>
  <si>
    <r>
      <rPr>
        <sz val="11"/>
        <rFont val="ＭＳ Ｐゴシック"/>
        <family val="3"/>
        <charset val="128"/>
      </rPr>
      <t>政党</t>
    </r>
    <phoneticPr fontId="5"/>
  </si>
  <si>
    <r>
      <rPr>
        <sz val="11"/>
        <rFont val="ＭＳ Ｐゴシック"/>
        <family val="3"/>
        <charset val="128"/>
      </rPr>
      <t>ラトヴィアロシア人連合</t>
    </r>
    <rPh sb="8" eb="9">
      <t>ジン</t>
    </rPh>
    <rPh sb="9" eb="11">
      <t>レンゴウ</t>
    </rPh>
    <phoneticPr fontId="5"/>
  </si>
  <si>
    <r>
      <rPr>
        <sz val="11"/>
        <rFont val="ＭＳ Ｐゴシック"/>
        <family val="3"/>
        <charset val="128"/>
      </rPr>
      <t>ラトヴィアキリスト教民主連合</t>
    </r>
    <rPh sb="9" eb="10">
      <t>キョウ</t>
    </rPh>
    <rPh sb="10" eb="12">
      <t>ミンシュ</t>
    </rPh>
    <rPh sb="12" eb="14">
      <t>レンゴウ</t>
    </rPh>
    <phoneticPr fontId="5"/>
  </si>
  <si>
    <r>
      <rPr>
        <sz val="11"/>
        <rFont val="ＭＳ Ｐ明朝"/>
        <family val="1"/>
        <charset val="128"/>
      </rPr>
      <t>▲</t>
    </r>
    <phoneticPr fontId="5"/>
  </si>
  <si>
    <r>
      <rPr>
        <sz val="11"/>
        <rFont val="ＭＳ Ｐゴシック"/>
        <family val="3"/>
        <charset val="128"/>
      </rPr>
      <t>選挙
連合</t>
    </r>
    <rPh sb="0" eb="2">
      <t>センキョ</t>
    </rPh>
    <rPh sb="3" eb="5">
      <t>レンゴウ</t>
    </rPh>
    <phoneticPr fontId="5"/>
  </si>
  <si>
    <r>
      <rPr>
        <sz val="11"/>
        <rFont val="ＭＳ Ｐゴシック"/>
        <family val="3"/>
        <charset val="128"/>
      </rPr>
      <t>ラトヴィア農民連合、ラトヴィアキリスト教民主連合、ラトガレ民主党の共通リスト</t>
    </r>
    <rPh sb="5" eb="7">
      <t>ノウミン</t>
    </rPh>
    <rPh sb="7" eb="9">
      <t>レンゴウ</t>
    </rPh>
    <rPh sb="19" eb="20">
      <t>キョウ</t>
    </rPh>
    <rPh sb="20" eb="22">
      <t>ミンシュ</t>
    </rPh>
    <rPh sb="22" eb="24">
      <t>レンゴウ</t>
    </rPh>
    <rPh sb="29" eb="32">
      <t>ミンシュトウ</t>
    </rPh>
    <rPh sb="33" eb="35">
      <t>キョウツウ</t>
    </rPh>
    <phoneticPr fontId="5"/>
  </si>
  <si>
    <r>
      <rPr>
        <sz val="11"/>
        <rFont val="ＭＳ Ｐゴシック"/>
        <family val="3"/>
        <charset val="128"/>
      </rPr>
      <t>ラトヴィア自由党</t>
    </r>
    <rPh sb="5" eb="8">
      <t>ジユウトウ</t>
    </rPh>
    <phoneticPr fontId="5"/>
  </si>
  <si>
    <r>
      <rPr>
        <sz val="11"/>
        <rFont val="ＭＳ Ｐゴシック"/>
        <family val="3"/>
        <charset val="128"/>
      </rPr>
      <t>▲</t>
    </r>
    <phoneticPr fontId="5"/>
  </si>
  <si>
    <r>
      <rPr>
        <sz val="11"/>
        <rFont val="ＭＳ Ｐゴシック"/>
        <family val="3"/>
        <charset val="128"/>
      </rPr>
      <t>ラトヴィア国家独立運動</t>
    </r>
    <rPh sb="5" eb="7">
      <t>コッカ</t>
    </rPh>
    <rPh sb="7" eb="9">
      <t>ドクリツ</t>
    </rPh>
    <rPh sb="9" eb="11">
      <t>ウンドウ</t>
    </rPh>
    <phoneticPr fontId="5"/>
  </si>
  <si>
    <r>
      <t>TB</t>
    </r>
    <r>
      <rPr>
        <sz val="11"/>
        <rFont val="ＭＳ Ｐゴシック"/>
        <family val="3"/>
        <charset val="128"/>
      </rPr>
      <t>と合併</t>
    </r>
    <r>
      <rPr>
        <sz val="11"/>
        <rFont val="Times New Roman"/>
        <family val="1"/>
      </rPr>
      <t>(1997)</t>
    </r>
    <rPh sb="3" eb="5">
      <t>ガッペイ</t>
    </rPh>
    <phoneticPr fontId="5"/>
  </si>
  <si>
    <r>
      <rPr>
        <sz val="11"/>
        <rFont val="ＭＳ Ｐゴシック"/>
        <family val="3"/>
        <charset val="128"/>
      </rPr>
      <t>ラトヴィア国家改革党</t>
    </r>
    <rPh sb="5" eb="7">
      <t>コッカ</t>
    </rPh>
    <rPh sb="7" eb="9">
      <t>カイカク</t>
    </rPh>
    <rPh sb="9" eb="10">
      <t>トウ</t>
    </rPh>
    <phoneticPr fontId="5"/>
  </si>
  <si>
    <r>
      <rPr>
        <sz val="11"/>
        <rFont val="ＭＳ Ｐゴシック"/>
        <family val="3"/>
        <charset val="128"/>
      </rPr>
      <t>ラトヴィア国民民主党</t>
    </r>
    <rPh sb="5" eb="7">
      <t>コクミン</t>
    </rPh>
    <rPh sb="7" eb="10">
      <t>ミンシュトウ</t>
    </rPh>
    <phoneticPr fontId="5"/>
  </si>
  <si>
    <r>
      <t>LNNK</t>
    </r>
    <r>
      <rPr>
        <sz val="11"/>
        <rFont val="ＭＳ Ｐゴシック"/>
        <family val="3"/>
        <charset val="128"/>
      </rPr>
      <t>とラトヴィア緑の党</t>
    </r>
    <rPh sb="10" eb="11">
      <t>ミドリ</t>
    </rPh>
    <rPh sb="12" eb="13">
      <t>トウ</t>
    </rPh>
    <phoneticPr fontId="5"/>
  </si>
  <si>
    <r>
      <rPr>
        <sz val="11"/>
        <rFont val="ＭＳ Ｐゴシック"/>
        <family val="3"/>
        <charset val="128"/>
      </rPr>
      <t>ラトヴィア第一党</t>
    </r>
    <rPh sb="5" eb="7">
      <t>ダイイチ</t>
    </rPh>
    <rPh sb="7" eb="8">
      <t>トウ</t>
    </rPh>
    <phoneticPr fontId="5"/>
  </si>
  <si>
    <r>
      <rPr>
        <sz val="11"/>
        <rFont val="ＭＳ Ｐゴシック"/>
        <family val="3"/>
        <charset val="128"/>
      </rPr>
      <t>ラトヴィア・ファースト</t>
    </r>
    <phoneticPr fontId="5"/>
  </si>
  <si>
    <r>
      <rPr>
        <sz val="11"/>
        <rFont val="ＭＳ Ｐゴシック"/>
        <family val="3"/>
        <charset val="128"/>
      </rPr>
      <t>Ａｌｌｉａｎｃｅ　ｏｆ　Ｌｉｂｅｒａｌｓ　ａｎｄａ　Ｄｅｍｏｃｒａｔｉｃ　Ｅｕｒｏｐｅ</t>
    </r>
    <phoneticPr fontId="5"/>
  </si>
  <si>
    <r>
      <rPr>
        <sz val="11"/>
        <rFont val="ＭＳ Ｐ明朝"/>
        <family val="1"/>
        <charset val="128"/>
      </rPr>
      <t>▲　</t>
    </r>
    <phoneticPr fontId="5"/>
  </si>
  <si>
    <r>
      <rPr>
        <sz val="11"/>
        <rFont val="ＭＳ Ｐゴシック"/>
        <family val="3"/>
        <charset val="128"/>
      </rPr>
      <t>ラトヴィア地域連合</t>
    </r>
    <rPh sb="5" eb="7">
      <t>チイキ</t>
    </rPh>
    <rPh sb="7" eb="9">
      <t>レンゴウ</t>
    </rPh>
    <phoneticPr fontId="5"/>
  </si>
  <si>
    <r>
      <rPr>
        <sz val="11"/>
        <rFont val="ＭＳ Ｐゴシック"/>
        <family val="3"/>
        <charset val="128"/>
      </rPr>
      <t>ラトヴィア社会民主労働者党</t>
    </r>
    <rPh sb="5" eb="7">
      <t>シャカイ</t>
    </rPh>
    <rPh sb="7" eb="9">
      <t>ミンシュ</t>
    </rPh>
    <rPh sb="9" eb="11">
      <t>ロウドウ</t>
    </rPh>
    <rPh sb="11" eb="12">
      <t>シャ</t>
    </rPh>
    <rPh sb="12" eb="13">
      <t>トウ</t>
    </rPh>
    <phoneticPr fontId="5"/>
  </si>
  <si>
    <r>
      <t xml:space="preserve">1989
</t>
    </r>
    <r>
      <rPr>
        <sz val="11"/>
        <rFont val="ＭＳ Ｐゴシック"/>
        <family val="3"/>
        <charset val="128"/>
      </rPr>
      <t>（復活）</t>
    </r>
    <rPh sb="6" eb="8">
      <t>フッカツ</t>
    </rPh>
    <phoneticPr fontId="5"/>
  </si>
  <si>
    <r>
      <rPr>
        <sz val="11"/>
        <rFont val="ＭＳ Ｐゴシック"/>
        <family val="3"/>
        <charset val="128"/>
      </rPr>
      <t>ラトヴィア社会民主主義者連合</t>
    </r>
    <rPh sb="5" eb="7">
      <t>シャカイ</t>
    </rPh>
    <rPh sb="7" eb="9">
      <t>ミンシュ</t>
    </rPh>
    <rPh sb="9" eb="11">
      <t>シュギ</t>
    </rPh>
    <rPh sb="11" eb="12">
      <t>シャ</t>
    </rPh>
    <rPh sb="12" eb="14">
      <t>レンゴウ</t>
    </rPh>
    <phoneticPr fontId="5"/>
  </si>
  <si>
    <r>
      <rPr>
        <sz val="11"/>
        <rFont val="ＭＳ Ｐゴシック"/>
        <family val="3"/>
        <charset val="128"/>
      </rPr>
      <t>ラトヴィア社会党</t>
    </r>
    <rPh sb="5" eb="8">
      <t>シャカイトウ</t>
    </rPh>
    <phoneticPr fontId="5"/>
  </si>
  <si>
    <r>
      <rPr>
        <sz val="11"/>
        <rFont val="ＭＳ Ｐゴシック"/>
        <family val="3"/>
        <charset val="128"/>
      </rPr>
      <t>ラトヴィア人民戦線</t>
    </r>
    <rPh sb="5" eb="7">
      <t>ジンミン</t>
    </rPh>
    <rPh sb="7" eb="9">
      <t>センセン</t>
    </rPh>
    <phoneticPr fontId="5"/>
  </si>
  <si>
    <r>
      <rPr>
        <sz val="11"/>
        <rFont val="ＭＳ Ｐゴシック"/>
        <family val="3"/>
        <charset val="128"/>
      </rPr>
      <t>ラトヴィア統一党</t>
    </r>
    <rPh sb="5" eb="8">
      <t>トウイツトウ</t>
    </rPh>
    <phoneticPr fontId="5"/>
  </si>
  <si>
    <r>
      <rPr>
        <sz val="11"/>
        <rFont val="ＭＳ Ｐゴシック"/>
        <family val="3"/>
        <charset val="128"/>
      </rPr>
      <t>ラトヴィア緑の党</t>
    </r>
    <rPh sb="5" eb="6">
      <t>ミドリ</t>
    </rPh>
    <rPh sb="7" eb="8">
      <t>トウ</t>
    </rPh>
    <phoneticPr fontId="5"/>
  </si>
  <si>
    <r>
      <rPr>
        <sz val="11"/>
        <rFont val="ＭＳ Ｐゴシック"/>
        <family val="3"/>
        <charset val="128"/>
      </rPr>
      <t>ラトヴィア農民連合</t>
    </r>
    <rPh sb="5" eb="7">
      <t>ノウミン</t>
    </rPh>
    <rPh sb="7" eb="9">
      <t>レンゴウ</t>
    </rPh>
    <phoneticPr fontId="5"/>
  </si>
  <si>
    <r>
      <rPr>
        <sz val="11"/>
        <rFont val="ＭＳ Ｐゴシック"/>
        <family val="3"/>
        <charset val="128"/>
      </rPr>
      <t>自由同盟</t>
    </r>
    <rPh sb="0" eb="2">
      <t>ジユウ</t>
    </rPh>
    <rPh sb="2" eb="4">
      <t>ドウメイ</t>
    </rPh>
    <phoneticPr fontId="5"/>
  </si>
  <si>
    <r>
      <rPr>
        <sz val="11"/>
        <rFont val="ＭＳ Ｐゴシック"/>
        <family val="3"/>
        <charset val="128"/>
      </rPr>
      <t>平等の権利</t>
    </r>
    <rPh sb="0" eb="2">
      <t>ビョウドウ</t>
    </rPh>
    <rPh sb="3" eb="5">
      <t>ケンリ</t>
    </rPh>
    <phoneticPr fontId="5"/>
  </si>
  <si>
    <r>
      <rPr>
        <sz val="11"/>
        <rFont val="ＭＳ Ｐゴシック"/>
        <family val="3"/>
        <charset val="128"/>
      </rPr>
      <t>マーラの土地</t>
    </r>
    <rPh sb="4" eb="6">
      <t>トチ</t>
    </rPh>
    <phoneticPr fontId="5"/>
  </si>
  <si>
    <r>
      <rPr>
        <sz val="11"/>
        <rFont val="ＭＳ Ｐゴシック"/>
        <family val="3"/>
        <charset val="128"/>
      </rPr>
      <t>貧困者政治連合とラトヴィア独立党</t>
    </r>
    <rPh sb="0" eb="3">
      <t>ヒンコンシャ</t>
    </rPh>
    <rPh sb="3" eb="5">
      <t>セイジ</t>
    </rPh>
    <rPh sb="5" eb="7">
      <t>レンゴウ</t>
    </rPh>
    <rPh sb="13" eb="16">
      <t>ドクリツトウ</t>
    </rPh>
    <phoneticPr fontId="5"/>
  </si>
  <si>
    <r>
      <rPr>
        <sz val="11"/>
        <rFont val="ＭＳ Ｐゴシック"/>
        <family val="3"/>
        <charset val="128"/>
      </rPr>
      <t>国民連合</t>
    </r>
    <rPh sb="0" eb="2">
      <t>コクミン</t>
    </rPh>
    <rPh sb="2" eb="4">
      <t>レンゴウ</t>
    </rPh>
    <phoneticPr fontId="5"/>
  </si>
  <si>
    <r>
      <rPr>
        <sz val="11"/>
        <rFont val="ＭＳ Ｐゴシック"/>
        <family val="3"/>
        <charset val="128"/>
      </rPr>
      <t>国民進歩党</t>
    </r>
    <rPh sb="0" eb="2">
      <t>コクミン</t>
    </rPh>
    <rPh sb="2" eb="5">
      <t>シンポトウ</t>
    </rPh>
    <phoneticPr fontId="5"/>
  </si>
  <si>
    <r>
      <rPr>
        <sz val="11"/>
        <rFont val="ＭＳ Ｐゴシック"/>
        <family val="3"/>
        <charset val="128"/>
      </rPr>
      <t>国民権力党</t>
    </r>
    <rPh sb="0" eb="2">
      <t>コクミン</t>
    </rPh>
    <rPh sb="2" eb="4">
      <t>ケンリョク</t>
    </rPh>
    <rPh sb="4" eb="5">
      <t>トウ</t>
    </rPh>
    <phoneticPr fontId="5"/>
  </si>
  <si>
    <r>
      <rPr>
        <sz val="11"/>
        <rFont val="ＭＳ Ｐゴシック"/>
        <family val="3"/>
        <charset val="128"/>
      </rPr>
      <t>独立連合</t>
    </r>
    <rPh sb="0" eb="2">
      <t>ドクリツ</t>
    </rPh>
    <rPh sb="2" eb="4">
      <t>レンゴウ</t>
    </rPh>
    <phoneticPr fontId="5"/>
  </si>
  <si>
    <r>
      <rPr>
        <sz val="11"/>
        <rFont val="ＭＳ Ｐゴシック"/>
        <family val="3"/>
        <charset val="128"/>
      </rPr>
      <t>心からラトヴィアのために</t>
    </r>
    <rPh sb="0" eb="1">
      <t>ココロ</t>
    </rPh>
    <phoneticPr fontId="5"/>
  </si>
  <si>
    <r>
      <rPr>
        <sz val="11"/>
        <rFont val="ＭＳ Ｐゴシック"/>
        <family val="3"/>
        <charset val="128"/>
      </rPr>
      <t>政党「わたしたちの土地」</t>
    </r>
    <rPh sb="0" eb="2">
      <t>セイトウ</t>
    </rPh>
    <rPh sb="9" eb="11">
      <t>トチ</t>
    </rPh>
    <phoneticPr fontId="5"/>
  </si>
  <si>
    <r>
      <rPr>
        <sz val="11"/>
        <rFont val="ＭＳ Ｐゴシック"/>
        <family val="3"/>
        <charset val="128"/>
      </rPr>
      <t>「祖国同盟」党</t>
    </r>
    <rPh sb="1" eb="5">
      <t>ソコクドウメイ</t>
    </rPh>
    <rPh sb="6" eb="7">
      <t>トウ</t>
    </rPh>
    <phoneticPr fontId="5"/>
  </si>
  <si>
    <r>
      <rPr>
        <sz val="11"/>
        <rFont val="ＭＳ Ｐゴシック"/>
        <family val="3"/>
        <charset val="128"/>
      </rPr>
      <t>政党「すべてをラトヴィアのために」</t>
    </r>
    <rPh sb="0" eb="2">
      <t>セイトウ</t>
    </rPh>
    <phoneticPr fontId="5"/>
  </si>
  <si>
    <r>
      <rPr>
        <sz val="11"/>
        <rFont val="ＭＳ Ｐゴシック"/>
        <family val="3"/>
        <charset val="128"/>
      </rPr>
      <t>政党「わたしたちの土地」と反共産主義者連合</t>
    </r>
    <rPh sb="0" eb="2">
      <t>セイトウ</t>
    </rPh>
    <rPh sb="9" eb="11">
      <t>トチ</t>
    </rPh>
    <rPh sb="13" eb="16">
      <t>ハンキョウサン</t>
    </rPh>
    <rPh sb="16" eb="18">
      <t>シュギ</t>
    </rPh>
    <rPh sb="18" eb="19">
      <t>シャ</t>
    </rPh>
    <rPh sb="19" eb="21">
      <t>レンゴウ</t>
    </rPh>
    <phoneticPr fontId="5"/>
  </si>
  <si>
    <r>
      <rPr>
        <sz val="11"/>
        <rFont val="ＭＳ Ｐ明朝"/>
        <family val="1"/>
        <charset val="128"/>
      </rPr>
      <t>政党</t>
    </r>
    <rPh sb="0" eb="2">
      <t>セイトウ</t>
    </rPh>
    <phoneticPr fontId="5"/>
  </si>
  <si>
    <r>
      <rPr>
        <sz val="11"/>
        <rFont val="ＭＳ Ｐゴシック"/>
        <family val="3"/>
        <charset val="128"/>
      </rPr>
      <t>市民連合</t>
    </r>
    <rPh sb="0" eb="2">
      <t>シミン</t>
    </rPh>
    <rPh sb="2" eb="4">
      <t>レンゴウ</t>
    </rPh>
    <phoneticPr fontId="5"/>
  </si>
  <si>
    <r>
      <rPr>
        <sz val="11"/>
        <rFont val="ＭＳ Ｐゴシック"/>
        <family val="3"/>
        <charset val="128"/>
      </rPr>
      <t>国民集団「私たちの土地」</t>
    </r>
    <rPh sb="0" eb="2">
      <t>コクミン</t>
    </rPh>
    <rPh sb="2" eb="4">
      <t>シュウダン</t>
    </rPh>
    <rPh sb="5" eb="6">
      <t>ワタシ</t>
    </rPh>
    <rPh sb="9" eb="11">
      <t>トチ</t>
    </rPh>
    <phoneticPr fontId="5"/>
  </si>
  <si>
    <r>
      <rPr>
        <sz val="11"/>
        <rFont val="ＭＳ Ｐゴシック"/>
        <family val="3"/>
        <charset val="128"/>
      </rPr>
      <t>政治
連合</t>
    </r>
    <rPh sb="0" eb="2">
      <t>セイジ</t>
    </rPh>
    <rPh sb="3" eb="5">
      <t>レンゴウ</t>
    </rPh>
    <phoneticPr fontId="5"/>
  </si>
  <si>
    <r>
      <rPr>
        <sz val="11"/>
        <rFont val="ＭＳ Ｐゴシック"/>
        <family val="3"/>
        <charset val="128"/>
      </rPr>
      <t>政治同盟「センター」</t>
    </r>
    <rPh sb="0" eb="2">
      <t>セイジ</t>
    </rPh>
    <rPh sb="2" eb="4">
      <t>ドウメイ</t>
    </rPh>
    <phoneticPr fontId="5"/>
  </si>
  <si>
    <r>
      <rPr>
        <sz val="11"/>
        <rFont val="ＭＳ Ｐゴシック"/>
        <family val="3"/>
        <charset val="128"/>
      </rPr>
      <t>政治同盟「良きラトヴィアのために！」</t>
    </r>
    <rPh sb="0" eb="2">
      <t>セイジ</t>
    </rPh>
    <rPh sb="2" eb="4">
      <t>ドウメイ</t>
    </rPh>
    <rPh sb="5" eb="6">
      <t>ヨ</t>
    </rPh>
    <phoneticPr fontId="5"/>
  </si>
  <si>
    <r>
      <rPr>
        <sz val="11"/>
        <rFont val="ＭＳ Ｐゴシック"/>
        <family val="3"/>
        <charset val="128"/>
      </rPr>
      <t>政治組織「年金生活者と年長者党」</t>
    </r>
    <rPh sb="0" eb="2">
      <t>セイジ</t>
    </rPh>
    <rPh sb="2" eb="4">
      <t>ソシキ</t>
    </rPh>
    <rPh sb="5" eb="7">
      <t>ネンキン</t>
    </rPh>
    <rPh sb="7" eb="10">
      <t>セイカツシャ</t>
    </rPh>
    <rPh sb="11" eb="14">
      <t>ネンチョウシャ</t>
    </rPh>
    <rPh sb="14" eb="15">
      <t>トウ</t>
    </rPh>
    <phoneticPr fontId="5"/>
  </si>
  <si>
    <r>
      <rPr>
        <sz val="11"/>
        <rFont val="ＭＳ Ｐゴシック"/>
        <family val="3"/>
        <charset val="128"/>
      </rPr>
      <t>政治組織「欧州会議主義者」</t>
    </r>
    <rPh sb="0" eb="2">
      <t>セイジ</t>
    </rPh>
    <rPh sb="2" eb="4">
      <t>ソシキ</t>
    </rPh>
    <rPh sb="5" eb="7">
      <t>オウシュウ</t>
    </rPh>
    <rPh sb="7" eb="9">
      <t>カイギ</t>
    </rPh>
    <rPh sb="9" eb="12">
      <t>シュギシャ</t>
    </rPh>
    <phoneticPr fontId="5"/>
  </si>
  <si>
    <r>
      <rPr>
        <sz val="11"/>
        <rFont val="ＭＳ Ｐゴシック"/>
        <family val="3"/>
        <charset val="128"/>
      </rPr>
      <t>政治的愛国連合「母国」</t>
    </r>
    <rPh sb="0" eb="3">
      <t>セイジテキ</t>
    </rPh>
    <rPh sb="3" eb="5">
      <t>アイコク</t>
    </rPh>
    <rPh sb="5" eb="7">
      <t>レンゴウ</t>
    </rPh>
    <rPh sb="8" eb="10">
      <t>ボコク</t>
    </rPh>
    <phoneticPr fontId="5"/>
  </si>
  <si>
    <r>
      <rPr>
        <sz val="11"/>
        <rFont val="ＭＳ Ｐゴシック"/>
        <family val="3"/>
        <charset val="128"/>
      </rPr>
      <t>政治組織連合「統合ラトヴィアの人権のための」</t>
    </r>
    <rPh sb="0" eb="2">
      <t>セイジ</t>
    </rPh>
    <rPh sb="2" eb="4">
      <t>ソシキ</t>
    </rPh>
    <rPh sb="4" eb="6">
      <t>レンゴウ</t>
    </rPh>
    <rPh sb="7" eb="9">
      <t>トウゴウ</t>
    </rPh>
    <rPh sb="15" eb="17">
      <t>ジンケン</t>
    </rPh>
    <phoneticPr fontId="5"/>
  </si>
  <si>
    <r>
      <t xml:space="preserve">LSP, TSP, </t>
    </r>
    <r>
      <rPr>
        <sz val="11"/>
        <rFont val="ＭＳ Ｐゴシック"/>
        <family val="3"/>
        <charset val="128"/>
      </rPr>
      <t>平等の権利</t>
    </r>
    <rPh sb="10" eb="12">
      <t>ビョウドウ</t>
    </rPh>
    <rPh sb="13" eb="15">
      <t>ケンリ</t>
    </rPh>
    <phoneticPr fontId="5"/>
  </si>
  <si>
    <r>
      <rPr>
        <sz val="11"/>
        <rFont val="ＭＳ Ｐゴシック"/>
        <family val="3"/>
        <charset val="128"/>
      </rPr>
      <t>反共産主義者連合</t>
    </r>
    <rPh sb="0" eb="3">
      <t>ハンキョウサン</t>
    </rPh>
    <rPh sb="3" eb="5">
      <t>シュギ</t>
    </rPh>
    <rPh sb="5" eb="6">
      <t>シャ</t>
    </rPh>
    <rPh sb="6" eb="8">
      <t>レンゴウ</t>
    </rPh>
    <phoneticPr fontId="5"/>
  </si>
  <si>
    <r>
      <rPr>
        <sz val="11"/>
        <rFont val="ＭＳ Ｐゴシック"/>
        <family val="3"/>
        <charset val="128"/>
      </rPr>
      <t>進歩中央党</t>
    </r>
    <rPh sb="0" eb="2">
      <t>シンポ</t>
    </rPh>
    <rPh sb="2" eb="4">
      <t>チュウオウ</t>
    </rPh>
    <rPh sb="4" eb="5">
      <t>トウ</t>
    </rPh>
    <phoneticPr fontId="5"/>
  </si>
  <si>
    <r>
      <rPr>
        <sz val="11"/>
        <rFont val="ＭＳ Ｐゴシック"/>
        <family val="3"/>
        <charset val="128"/>
      </rPr>
      <t>進歩派</t>
    </r>
    <rPh sb="0" eb="2">
      <t>シンポ</t>
    </rPh>
    <phoneticPr fontId="5"/>
  </si>
  <si>
    <r>
      <rPr>
        <sz val="11"/>
        <rFont val="ＭＳ Ｐゴシック"/>
        <family val="3"/>
        <charset val="128"/>
      </rPr>
      <t>共和国プラットフォーム</t>
    </r>
    <rPh sb="0" eb="3">
      <t>キョウワコク</t>
    </rPh>
    <phoneticPr fontId="5"/>
  </si>
  <si>
    <r>
      <rPr>
        <sz val="11"/>
        <rFont val="ＭＳ Ｐ明朝"/>
        <family val="1"/>
        <charset val="128"/>
      </rPr>
      <t>政党</t>
    </r>
    <phoneticPr fontId="5"/>
  </si>
  <si>
    <r>
      <rPr>
        <sz val="11"/>
        <rFont val="ＭＳ Ｐゴシック"/>
        <family val="3"/>
        <charset val="128"/>
      </rPr>
      <t>改革党</t>
    </r>
    <phoneticPr fontId="5"/>
  </si>
  <si>
    <r>
      <t>2012</t>
    </r>
    <r>
      <rPr>
        <sz val="11"/>
        <rFont val="ＭＳ Ｐ明朝"/>
        <family val="1"/>
        <charset val="128"/>
      </rPr>
      <t>年</t>
    </r>
    <r>
      <rPr>
        <sz val="11"/>
        <rFont val="Times New Roman"/>
        <family val="1"/>
      </rPr>
      <t>4</t>
    </r>
    <r>
      <rPr>
        <sz val="11"/>
        <rFont val="ＭＳ Ｐ明朝"/>
        <family val="1"/>
        <charset val="128"/>
      </rPr>
      <t>月に</t>
    </r>
    <r>
      <rPr>
        <sz val="11"/>
        <rFont val="Times New Roman"/>
        <family val="1"/>
      </rPr>
      <t>Zatlera Reformu Partija</t>
    </r>
    <r>
      <rPr>
        <sz val="11"/>
        <rFont val="ＭＳ Ｐ明朝"/>
        <family val="1"/>
        <charset val="128"/>
      </rPr>
      <t>から</t>
    </r>
    <r>
      <rPr>
        <sz val="11"/>
        <rFont val="Times New Roman"/>
        <family val="1"/>
      </rPr>
      <t>Reformu Partija</t>
    </r>
    <r>
      <rPr>
        <sz val="11"/>
        <rFont val="ＭＳ Ｐ明朝"/>
        <family val="1"/>
        <charset val="128"/>
      </rPr>
      <t xml:space="preserve">に改称
</t>
    </r>
    <r>
      <rPr>
        <sz val="11"/>
        <rFont val="Times New Roman"/>
        <family val="1"/>
      </rPr>
      <t xml:space="preserve">
</t>
    </r>
    <phoneticPr fontId="5"/>
  </si>
  <si>
    <r>
      <rPr>
        <sz val="11"/>
        <rFont val="ＭＳ Ｐゴシック"/>
        <family val="3"/>
        <charset val="128"/>
      </rPr>
      <t>経済活動同盟</t>
    </r>
    <rPh sb="0" eb="2">
      <t>ケイザイ</t>
    </rPh>
    <rPh sb="2" eb="4">
      <t>カツドウ</t>
    </rPh>
    <rPh sb="4" eb="6">
      <t>ドウメイ</t>
    </rPh>
    <phoneticPr fontId="5"/>
  </si>
  <si>
    <r>
      <rPr>
        <sz val="11"/>
        <rFont val="ＭＳ Ｐゴシック"/>
        <family val="3"/>
        <charset val="128"/>
      </rPr>
      <t>ラトヴィアのための調和</t>
    </r>
    <rPh sb="9" eb="11">
      <t>チョウワ</t>
    </rPh>
    <phoneticPr fontId="5"/>
  </si>
  <si>
    <r>
      <rPr>
        <sz val="11"/>
        <rFont val="ＭＳ Ｐゴシック"/>
        <family val="3"/>
        <charset val="128"/>
      </rPr>
      <t>調和センター</t>
    </r>
    <rPh sb="0" eb="2">
      <t>チョウワ</t>
    </rPh>
    <phoneticPr fontId="5"/>
  </si>
  <si>
    <r>
      <rPr>
        <sz val="11"/>
        <rFont val="ＭＳ Ｐゴシック"/>
        <family val="3"/>
        <charset val="128"/>
      </rPr>
      <t>「調和」社会民主党</t>
    </r>
    <rPh sb="1" eb="3">
      <t>チョウワ</t>
    </rPh>
    <rPh sb="4" eb="6">
      <t>シャカイ</t>
    </rPh>
    <rPh sb="6" eb="9">
      <t>ミンシュトウ</t>
    </rPh>
    <phoneticPr fontId="5"/>
  </si>
  <si>
    <r>
      <rPr>
        <sz val="11"/>
        <rFont val="ＭＳ Ｐゴシック"/>
        <family val="3"/>
        <charset val="128"/>
      </rPr>
      <t>同盟「ラトヴィアの道」</t>
    </r>
    <rPh sb="0" eb="2">
      <t>ドウメイ</t>
    </rPh>
    <rPh sb="9" eb="10">
      <t>ミチ</t>
    </rPh>
    <phoneticPr fontId="5"/>
  </si>
  <si>
    <r>
      <t>LPP</t>
    </r>
    <r>
      <rPr>
        <sz val="11"/>
        <rFont val="ＭＳ Ｐゴシック"/>
        <family val="3"/>
        <charset val="128"/>
      </rPr>
      <t>と合併</t>
    </r>
    <rPh sb="4" eb="6">
      <t>ガッペイ</t>
    </rPh>
    <phoneticPr fontId="5"/>
  </si>
  <si>
    <r>
      <rPr>
        <sz val="11"/>
        <rFont val="ＭＳ Ｐゴシック"/>
        <family val="3"/>
        <charset val="128"/>
      </rPr>
      <t>社会正義党</t>
    </r>
    <rPh sb="0" eb="2">
      <t>シャカイ</t>
    </rPh>
    <rPh sb="2" eb="5">
      <t>セイギトウ</t>
    </rPh>
    <phoneticPr fontId="5"/>
  </si>
  <si>
    <r>
      <rPr>
        <sz val="11"/>
        <rFont val="ＭＳ Ｐゴシック"/>
        <family val="3"/>
        <charset val="128"/>
      </rPr>
      <t>社会民主福祉党</t>
    </r>
    <rPh sb="0" eb="2">
      <t>シャカイ</t>
    </rPh>
    <rPh sb="2" eb="4">
      <t>ミンシュ</t>
    </rPh>
    <rPh sb="4" eb="6">
      <t>フクシ</t>
    </rPh>
    <rPh sb="6" eb="7">
      <t>トウ</t>
    </rPh>
    <phoneticPr fontId="5"/>
  </si>
  <si>
    <r>
      <rPr>
        <sz val="11"/>
        <rFont val="ＭＳ Ｐゴシック"/>
        <family val="3"/>
        <charset val="128"/>
      </rPr>
      <t>社会民主女性組織</t>
    </r>
    <rPh sb="0" eb="2">
      <t>シャカイ</t>
    </rPh>
    <rPh sb="2" eb="4">
      <t>ミンシュ</t>
    </rPh>
    <rPh sb="4" eb="6">
      <t>ジョセイ</t>
    </rPh>
    <rPh sb="6" eb="8">
      <t>ソシキ</t>
    </rPh>
    <phoneticPr fontId="5"/>
  </si>
  <si>
    <r>
      <rPr>
        <sz val="11"/>
        <rFont val="ＭＳ Ｐゴシック"/>
        <family val="3"/>
        <charset val="128"/>
      </rPr>
      <t>もう一つの政治のための協会</t>
    </r>
    <rPh sb="2" eb="3">
      <t>ヒト</t>
    </rPh>
    <rPh sb="5" eb="7">
      <t>セイジ</t>
    </rPh>
    <rPh sb="11" eb="13">
      <t>キョウカイ</t>
    </rPh>
    <phoneticPr fontId="5"/>
  </si>
  <si>
    <r>
      <rPr>
        <sz val="11"/>
        <rFont val="ＭＳ Ｐゴシック"/>
        <family val="3"/>
        <charset val="128"/>
      </rPr>
      <t>社会民主主義者連合</t>
    </r>
    <rPh sb="0" eb="2">
      <t>シャカイ</t>
    </rPh>
    <rPh sb="2" eb="4">
      <t>ミンシュ</t>
    </rPh>
    <rPh sb="4" eb="6">
      <t>シュギ</t>
    </rPh>
    <rPh sb="6" eb="7">
      <t>シャ</t>
    </rPh>
    <rPh sb="7" eb="9">
      <t>レンゴウ</t>
    </rPh>
    <phoneticPr fontId="5"/>
  </si>
  <si>
    <r>
      <t>LSDSP</t>
    </r>
    <r>
      <rPr>
        <sz val="11"/>
        <rFont val="ＭＳ Ｐゴシック"/>
        <family val="3"/>
        <charset val="128"/>
      </rPr>
      <t>から分離</t>
    </r>
    <rPh sb="7" eb="9">
      <t>ブンリ</t>
    </rPh>
    <phoneticPr fontId="5"/>
  </si>
  <si>
    <r>
      <rPr>
        <sz val="11"/>
        <rFont val="ＭＳ Ｐゴシック"/>
        <family val="3"/>
        <charset val="128"/>
      </rPr>
      <t>「安定のために！」</t>
    </r>
    <rPh sb="1" eb="3">
      <t>アンテイ</t>
    </rPh>
    <phoneticPr fontId="5"/>
  </si>
  <si>
    <r>
      <rPr>
        <sz val="11"/>
        <rFont val="ＭＳ Ｐゴシック"/>
        <family val="3"/>
        <charset val="128"/>
      </rPr>
      <t>人民集団「自由」</t>
    </r>
    <rPh sb="0" eb="2">
      <t>ジンミン</t>
    </rPh>
    <rPh sb="2" eb="4">
      <t>シュウダン</t>
    </rPh>
    <rPh sb="5" eb="7">
      <t>ジユウ</t>
    </rPh>
    <phoneticPr fontId="5"/>
  </si>
  <si>
    <r>
      <rPr>
        <sz val="11"/>
        <rFont val="ＭＳ Ｐゴシック"/>
        <family val="3"/>
        <charset val="128"/>
      </rPr>
      <t>人民運動「ラトヴィアのための」（ジーゲリスト党）</t>
    </r>
    <rPh sb="0" eb="2">
      <t>ジンミン</t>
    </rPh>
    <rPh sb="2" eb="4">
      <t>ウンドウ</t>
    </rPh>
    <rPh sb="22" eb="23">
      <t>トウ</t>
    </rPh>
    <phoneticPr fontId="5"/>
  </si>
  <si>
    <r>
      <rPr>
        <sz val="11"/>
        <rFont val="ＭＳ Ｐゴシック"/>
        <family val="3"/>
        <charset val="128"/>
      </rPr>
      <t>人民党</t>
    </r>
    <rPh sb="0" eb="3">
      <t>ジンミントウ</t>
    </rPh>
    <phoneticPr fontId="5"/>
  </si>
  <si>
    <r>
      <rPr>
        <sz val="11"/>
        <rFont val="ＭＳ Ｐゴシック"/>
        <family val="3"/>
        <charset val="128"/>
      </rPr>
      <t>人民調和党</t>
    </r>
    <rPh sb="0" eb="2">
      <t>ジンミン</t>
    </rPh>
    <rPh sb="2" eb="4">
      <t>チョウワ</t>
    </rPh>
    <rPh sb="4" eb="5">
      <t>トウ</t>
    </rPh>
    <phoneticPr fontId="5"/>
  </si>
  <si>
    <r>
      <rPr>
        <sz val="11"/>
        <rFont val="ＭＳ Ｐゴシック"/>
        <family val="3"/>
        <charset val="128"/>
      </rPr>
      <t>ラトヴィアのための調和から分離</t>
    </r>
    <rPh sb="9" eb="11">
      <t>チョウワ</t>
    </rPh>
    <rPh sb="13" eb="15">
      <t>ブンリ</t>
    </rPh>
    <phoneticPr fontId="5"/>
  </si>
  <si>
    <r>
      <rPr>
        <sz val="11"/>
        <rFont val="ＭＳ Ｐゴシック"/>
        <family val="3"/>
        <charset val="128"/>
      </rPr>
      <t>国民経済政治連合「エコノミスト」</t>
    </r>
    <rPh sb="0" eb="2">
      <t>コクミン</t>
    </rPh>
    <rPh sb="2" eb="4">
      <t>ケイザイ</t>
    </rPh>
    <rPh sb="4" eb="6">
      <t>セイジ</t>
    </rPh>
    <rPh sb="6" eb="8">
      <t>レンゴウ</t>
    </rPh>
    <phoneticPr fontId="5"/>
  </si>
  <si>
    <r>
      <rPr>
        <sz val="11"/>
        <rFont val="ＭＳ Ｐゴシック"/>
        <family val="3"/>
        <charset val="128"/>
      </rPr>
      <t>選挙連合「ラトヴィアの幸福」</t>
    </r>
    <rPh sb="0" eb="2">
      <t>センキョ</t>
    </rPh>
    <rPh sb="2" eb="4">
      <t>レンゴウ</t>
    </rPh>
    <rPh sb="11" eb="13">
      <t>コウフク</t>
    </rPh>
    <phoneticPr fontId="5"/>
  </si>
  <si>
    <r>
      <rPr>
        <sz val="11"/>
        <rFont val="ＭＳ Ｐゴシック"/>
        <family val="3"/>
        <charset val="128"/>
      </rPr>
      <t>統一</t>
    </r>
    <rPh sb="0" eb="2">
      <t>トウイツ</t>
    </rPh>
    <phoneticPr fontId="5"/>
  </si>
  <si>
    <r>
      <rPr>
        <sz val="11"/>
        <rFont val="ＭＳ Ｐゴシック"/>
        <family val="3"/>
        <charset val="128"/>
      </rPr>
      <t>すべてをラトヴィアのために</t>
    </r>
    <phoneticPr fontId="5"/>
  </si>
  <si>
    <r>
      <rPr>
        <sz val="11"/>
        <rFont val="ＭＳ Ｐゴシック"/>
        <family val="3"/>
        <charset val="128"/>
      </rPr>
      <t>ラトヴィアの緑</t>
    </r>
    <rPh sb="6" eb="7">
      <t>ミドリ</t>
    </rPh>
    <phoneticPr fontId="5"/>
  </si>
  <si>
    <r>
      <rPr>
        <sz val="11"/>
        <rFont val="ＭＳ Ｐゴシック"/>
        <family val="3"/>
        <charset val="128"/>
      </rPr>
      <t>緑と農民連合</t>
    </r>
    <rPh sb="0" eb="1">
      <t>ミドリ</t>
    </rPh>
    <rPh sb="2" eb="4">
      <t>ノウミン</t>
    </rPh>
    <rPh sb="4" eb="6">
      <t>レンゴウ</t>
    </rPh>
    <phoneticPr fontId="5"/>
  </si>
  <si>
    <r>
      <rPr>
        <sz val="11"/>
        <rFont val="ＭＳ Ｐゴシック"/>
        <family val="3"/>
        <charset val="128"/>
      </rPr>
      <t>ザトレルスの改革党</t>
    </r>
    <rPh sb="6" eb="9">
      <t>カイカクトウ</t>
    </rPh>
    <phoneticPr fontId="5"/>
  </si>
  <si>
    <t>Politiskā partija "KATRAM UN KATRAI"</t>
    <phoneticPr fontId="5"/>
  </si>
  <si>
    <t>KnK</t>
    <phoneticPr fontId="5"/>
  </si>
  <si>
    <t>For Each and Every One</t>
    <phoneticPr fontId="5"/>
  </si>
  <si>
    <t xml:space="preserve"> </t>
    <phoneticPr fontId="5"/>
  </si>
  <si>
    <t>Katram un Katrai</t>
    <phoneticPr fontId="5"/>
  </si>
  <si>
    <t>それぞれのために</t>
    <phoneticPr fontId="5"/>
  </si>
  <si>
    <t>GKR</t>
    <phoneticPr fontId="5"/>
  </si>
  <si>
    <t>Gods kalpot Rīgai!</t>
    <phoneticPr fontId="5"/>
  </si>
  <si>
    <t>Honor to Serve Riga!</t>
    <phoneticPr fontId="5"/>
  </si>
  <si>
    <t>https://www.godskalpotrigai.lv/</t>
    <phoneticPr fontId="5"/>
  </si>
  <si>
    <t>リーガに仕える名誉</t>
    <rPh sb="4" eb="5">
      <t>ツカ</t>
    </rPh>
    <rPh sb="7" eb="9">
      <t>メイヨ</t>
    </rPh>
    <phoneticPr fontId="5"/>
  </si>
  <si>
    <t>SDPS</t>
    <phoneticPr fontId="5"/>
  </si>
  <si>
    <t>PLL</t>
    <phoneticPr fontId="5"/>
  </si>
  <si>
    <t>選挙連合ラトヴィア第一党と「ラトヴィアの道」</t>
    <rPh sb="0" eb="2">
      <t>センキョ</t>
    </rPh>
    <rPh sb="2" eb="4">
      <t>レンゴウ</t>
    </rPh>
    <rPh sb="9" eb="10">
      <t>ダイ</t>
    </rPh>
    <rPh sb="10" eb="12">
      <t>イチトウ</t>
    </rPh>
    <rPh sb="20" eb="21">
      <t>ミチ</t>
    </rPh>
    <phoneticPr fontId="5"/>
  </si>
  <si>
    <t>政党連合→政党（2021）</t>
    <rPh sb="0" eb="2">
      <t>セイトウ</t>
    </rPh>
    <rPh sb="2" eb="4">
      <t>レンゴウ</t>
    </rPh>
    <rPh sb="5" eb="7">
      <t>セイトウ</t>
    </rPh>
    <phoneticPr fontId="5"/>
  </si>
  <si>
    <t>2022/
(2014)</t>
    <phoneticPr fontId="5"/>
  </si>
  <si>
    <t>「連合リスト」ラトヴィア緑の党、ラトヴィア地域連合、リエパーヤ党</t>
    <rPh sb="1" eb="3">
      <t>レンゴウ</t>
    </rPh>
    <rPh sb="12" eb="13">
      <t>ミドリ</t>
    </rPh>
    <rPh sb="14" eb="15">
      <t>トウ</t>
    </rPh>
    <rPh sb="21" eb="25">
      <t>チイキレンゴウ</t>
    </rPh>
    <rPh sb="31" eb="32">
      <t>トウ</t>
    </rPh>
    <phoneticPr fontId="5"/>
  </si>
  <si>
    <t>Demokrātiskā partija "Saimnieks"</t>
    <phoneticPr fontId="5"/>
  </si>
  <si>
    <r>
      <rPr>
        <sz val="8"/>
        <rFont val="ＭＳ Ｐゴシック"/>
        <family val="3"/>
        <charset val="128"/>
      </rPr>
      <t>政党連合→政党（</t>
    </r>
    <r>
      <rPr>
        <sz val="8"/>
        <rFont val="Times New Roman"/>
        <family val="1"/>
      </rPr>
      <t>2011</t>
    </r>
    <r>
      <rPr>
        <sz val="8"/>
        <rFont val="ＭＳ Ｐゴシック"/>
        <family val="3"/>
        <charset val="128"/>
      </rPr>
      <t>）</t>
    </r>
    <rPh sb="0" eb="2">
      <t>セイトウ</t>
    </rPh>
    <rPh sb="2" eb="4">
      <t>レンゴウ</t>
    </rPh>
    <rPh sb="5" eb="7">
      <t>セイトウ</t>
    </rPh>
    <phoneticPr fontId="5"/>
  </si>
  <si>
    <t>V</t>
    <phoneticPr fontId="5"/>
  </si>
  <si>
    <r>
      <rPr>
        <sz val="8"/>
        <rFont val="ＭＳ Ｐゴシック"/>
        <family val="3"/>
        <charset val="128"/>
      </rPr>
      <t>政治連合→政党</t>
    </r>
    <r>
      <rPr>
        <sz val="8"/>
        <rFont val="游ゴシック"/>
        <family val="1"/>
        <charset val="128"/>
      </rPr>
      <t>（</t>
    </r>
    <r>
      <rPr>
        <sz val="8"/>
        <rFont val="Times New Roman"/>
        <family val="1"/>
      </rPr>
      <t>2014</t>
    </r>
    <r>
      <rPr>
        <sz val="8"/>
        <rFont val="游ゴシック"/>
        <family val="1"/>
        <charset val="128"/>
      </rPr>
      <t>）</t>
    </r>
    <rPh sb="0" eb="2">
      <t>セイジ</t>
    </rPh>
    <rPh sb="2" eb="4">
      <t>レンゴウ</t>
    </rPh>
    <phoneticPr fontId="5"/>
  </si>
  <si>
    <t>https://www.cvk.lv/lv/veletajiem</t>
    <phoneticPr fontId="5"/>
  </si>
  <si>
    <t>https://www.saeima.lv/lv/par-saeimu/likumdeveju-vesture</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</si>
</sst>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0%"/>
    <numFmt numFmtId="180" formatCode="m&quot;月&quot;d&quot;日&quot;;@"/>
  </numFmts>
  <fonts count="34">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9"/>
      <color indexed="8"/>
      <name val="ＭＳ Ｐゴシック"/>
      <family val="3"/>
      <charset val="128"/>
    </font>
    <font>
      <sz val="10"/>
      <color indexed="8"/>
      <name val="ＭＳ Ｐゴシック"/>
      <family val="3"/>
      <charset val="128"/>
    </font>
    <font>
      <sz val="10"/>
      <name val="ＭＳ Ｐゴシック"/>
      <family val="3"/>
      <charset val="128"/>
    </font>
    <font>
      <sz val="11"/>
      <name val="Times New Roman"/>
      <family val="1"/>
    </font>
    <font>
      <u/>
      <sz val="11"/>
      <color indexed="12"/>
      <name val="Times New Roman"/>
      <family val="1"/>
    </font>
    <font>
      <sz val="10"/>
      <name val="Times New Roman"/>
      <family val="1"/>
    </font>
    <font>
      <sz val="11"/>
      <color indexed="8"/>
      <name val="ＭＳ Ｐゴシック"/>
      <family val="3"/>
      <charset val="128"/>
    </font>
    <font>
      <sz val="11"/>
      <color indexed="8"/>
      <name val="Times New Roman"/>
      <family val="1"/>
    </font>
    <font>
      <sz val="9"/>
      <name val="ＭＳ Ｐゴシック"/>
      <family val="3"/>
      <charset val="128"/>
    </font>
    <font>
      <sz val="9"/>
      <name val="Times New Roman"/>
      <family val="1"/>
    </font>
    <font>
      <sz val="8"/>
      <name val="Times New Roman"/>
      <family val="1"/>
    </font>
    <font>
      <sz val="11"/>
      <name val="ＭＳ Ｐ明朝"/>
      <family val="1"/>
      <charset val="128"/>
    </font>
    <font>
      <sz val="12"/>
      <name val="Times New Roman"/>
      <family val="1"/>
    </font>
    <font>
      <u/>
      <sz val="11"/>
      <name val="Times New Roman"/>
      <family val="1"/>
    </font>
    <font>
      <b/>
      <sz val="14"/>
      <name val="ＭＳ Ｐゴシック"/>
      <family val="3"/>
      <charset val="128"/>
    </font>
    <font>
      <sz val="8"/>
      <name val="ＭＳ ゴシック"/>
      <family val="3"/>
      <charset val="128"/>
    </font>
    <font>
      <sz val="14"/>
      <name val="ＭＳ Ｐゴシック"/>
      <family val="3"/>
      <charset val="128"/>
    </font>
    <font>
      <sz val="14"/>
      <name val="Times New Roman"/>
      <family val="1"/>
    </font>
    <font>
      <sz val="11"/>
      <color theme="1"/>
      <name val="Times New Roman"/>
      <family val="1"/>
    </font>
    <font>
      <sz val="11"/>
      <color rgb="FF333333"/>
      <name val="Times New Roman"/>
      <family val="1"/>
    </font>
    <font>
      <sz val="9"/>
      <color indexed="8"/>
      <name val="ＭＳ Ｐ明朝"/>
      <family val="1"/>
      <charset val="128"/>
    </font>
    <font>
      <sz val="11"/>
      <name val="Yu Gothic"/>
      <family val="1"/>
      <charset val="128"/>
    </font>
    <font>
      <sz val="8"/>
      <name val="Times New Roman"/>
      <family val="3"/>
      <charset val="128"/>
    </font>
    <font>
      <sz val="10"/>
      <name val="ＭＳ Ｐゴシック"/>
      <family val="3"/>
      <charset val="128"/>
      <scheme val="major"/>
    </font>
    <font>
      <sz val="8"/>
      <name val="游ゴシック"/>
      <family val="1"/>
      <charset val="128"/>
    </font>
  </fonts>
  <fills count="3">
    <fill>
      <patternFill patternType="none"/>
    </fill>
    <fill>
      <patternFill patternType="gray125"/>
    </fill>
    <fill>
      <patternFill patternType="solid">
        <fgColor rgb="FFFFFFFF"/>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bottom style="thin">
        <color auto="1"/>
      </bottom>
      <diagonal/>
    </border>
    <border>
      <left style="medium">
        <color auto="1"/>
      </left>
      <right style="medium">
        <color auto="1"/>
      </right>
      <top/>
      <bottom/>
      <diagonal/>
    </border>
    <border>
      <left/>
      <right/>
      <top style="thin">
        <color auto="1"/>
      </top>
      <bottom style="thin">
        <color auto="1"/>
      </bottom>
      <diagonal/>
    </border>
    <border>
      <left/>
      <right/>
      <top style="medium">
        <color auto="1"/>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9" fontId="2" fillId="0" borderId="0" applyFont="0" applyFill="0" applyBorder="0" applyAlignment="0" applyProtection="0">
      <alignment vertical="center"/>
    </xf>
    <xf numFmtId="0" fontId="1" fillId="0" borderId="0">
      <alignment vertical="center"/>
    </xf>
  </cellStyleXfs>
  <cellXfs count="303">
    <xf numFmtId="0" fontId="0" fillId="0" borderId="0" xfId="0">
      <alignment vertical="center"/>
    </xf>
    <xf numFmtId="0" fontId="12" fillId="0" borderId="1" xfId="0" applyFont="1" applyBorder="1">
      <alignment vertical="center"/>
    </xf>
    <xf numFmtId="0" fontId="12" fillId="0" borderId="1" xfId="0" applyFont="1" applyBorder="1" applyAlignment="1">
      <alignment vertical="center" wrapText="1"/>
    </xf>
    <xf numFmtId="0" fontId="12" fillId="0" borderId="7" xfId="0" applyFont="1" applyBorder="1" applyAlignment="1">
      <alignment vertical="center" wrapText="1"/>
    </xf>
    <xf numFmtId="0" fontId="13" fillId="0" borderId="8" xfId="1" applyFont="1" applyBorder="1" applyAlignment="1" applyProtection="1">
      <alignment vertical="center" wrapText="1"/>
    </xf>
    <xf numFmtId="0" fontId="9" fillId="0" borderId="8" xfId="0" applyFont="1" applyBorder="1" applyAlignment="1">
      <alignment vertical="center" wrapText="1"/>
    </xf>
    <xf numFmtId="0" fontId="11" fillId="0" borderId="8" xfId="0" applyFont="1" applyBorder="1" applyAlignment="1">
      <alignment vertical="center" wrapText="1"/>
    </xf>
    <xf numFmtId="0" fontId="17" fillId="0" borderId="8" xfId="0" applyFont="1" applyBorder="1" applyAlignment="1">
      <alignment vertical="center" wrapText="1"/>
    </xf>
    <xf numFmtId="0" fontId="12" fillId="0" borderId="9" xfId="0" applyFont="1" applyBorder="1">
      <alignment vertical="center"/>
    </xf>
    <xf numFmtId="0" fontId="12" fillId="0" borderId="10" xfId="0" applyFont="1" applyBorder="1">
      <alignment vertical="center"/>
    </xf>
    <xf numFmtId="0" fontId="12" fillId="0" borderId="2" xfId="0" applyFont="1" applyBorder="1">
      <alignment vertical="center"/>
    </xf>
    <xf numFmtId="0" fontId="12" fillId="0" borderId="14" xfId="0" applyFont="1" applyBorder="1">
      <alignment vertical="center"/>
    </xf>
    <xf numFmtId="0" fontId="12" fillId="0" borderId="6" xfId="0" applyFont="1" applyBorder="1">
      <alignment vertical="center"/>
    </xf>
    <xf numFmtId="0" fontId="3" fillId="0" borderId="16" xfId="0" applyFont="1" applyBorder="1">
      <alignment vertical="center"/>
    </xf>
    <xf numFmtId="0" fontId="3" fillId="0" borderId="19" xfId="0" applyFont="1" applyBorder="1">
      <alignment vertical="center"/>
    </xf>
    <xf numFmtId="0" fontId="14" fillId="0" borderId="20" xfId="0" applyFont="1" applyBorder="1" applyAlignment="1">
      <alignment horizontal="right" vertical="center"/>
    </xf>
    <xf numFmtId="0" fontId="12" fillId="0" borderId="21" xfId="0" applyFont="1" applyBorder="1">
      <alignment vertical="center"/>
    </xf>
    <xf numFmtId="0" fontId="12" fillId="0" borderId="18" xfId="0" applyFont="1" applyBorder="1">
      <alignment vertical="center"/>
    </xf>
    <xf numFmtId="0" fontId="3" fillId="0" borderId="11" xfId="0" applyFont="1" applyBorder="1">
      <alignment vertical="center"/>
    </xf>
    <xf numFmtId="176" fontId="3" fillId="0" borderId="11" xfId="0" applyNumberFormat="1" applyFont="1" applyBorder="1" applyAlignment="1">
      <alignment horizontal="center" vertical="center" shrinkToFit="1"/>
    </xf>
    <xf numFmtId="0" fontId="3" fillId="0" borderId="11" xfId="0" applyFont="1" applyBorder="1" applyAlignment="1">
      <alignment horizontal="center" vertical="center"/>
    </xf>
    <xf numFmtId="176" fontId="3" fillId="0" borderId="11" xfId="0" applyNumberFormat="1" applyFont="1" applyBorder="1" applyAlignment="1">
      <alignment horizontal="center" vertical="center"/>
    </xf>
    <xf numFmtId="0" fontId="14" fillId="0" borderId="13" xfId="0" applyFont="1" applyBorder="1" applyAlignment="1">
      <alignment horizontal="right" vertical="center"/>
    </xf>
    <xf numFmtId="3" fontId="14" fillId="0" borderId="13" xfId="0" applyNumberFormat="1" applyFont="1" applyBorder="1" applyAlignment="1">
      <alignment horizontal="right" vertical="center"/>
    </xf>
    <xf numFmtId="0" fontId="3" fillId="0" borderId="22" xfId="0" applyFont="1" applyBorder="1">
      <alignment vertical="center"/>
    </xf>
    <xf numFmtId="3" fontId="14" fillId="0" borderId="15" xfId="0" applyNumberFormat="1" applyFont="1" applyBorder="1" applyAlignment="1">
      <alignment horizontal="right"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14" fillId="0" borderId="23" xfId="0" applyFont="1" applyBorder="1" applyAlignment="1">
      <alignment horizontal="right"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49" fontId="3" fillId="0" borderId="11" xfId="0" applyNumberFormat="1" applyFont="1" applyBorder="1" applyAlignment="1">
      <alignment horizontal="center" vertical="center" shrinkToFit="1"/>
    </xf>
    <xf numFmtId="0" fontId="3" fillId="0" borderId="10" xfId="0" applyFont="1" applyBorder="1" applyAlignment="1">
      <alignment horizontal="center" vertical="center"/>
    </xf>
    <xf numFmtId="3" fontId="14" fillId="0" borderId="24" xfId="0" applyNumberFormat="1" applyFont="1" applyBorder="1" applyAlignment="1">
      <alignment horizontal="right" vertical="center"/>
    </xf>
    <xf numFmtId="3" fontId="14" fillId="0" borderId="6" xfId="0" applyNumberFormat="1" applyFont="1" applyBorder="1" applyAlignment="1">
      <alignment horizontal="right" vertical="center"/>
    </xf>
    <xf numFmtId="0" fontId="14" fillId="0" borderId="6" xfId="0" applyFont="1" applyBorder="1" applyAlignment="1">
      <alignment horizontal="right" vertical="center"/>
    </xf>
    <xf numFmtId="0" fontId="14" fillId="0" borderId="20" xfId="0" applyFont="1" applyBorder="1">
      <alignment vertical="center"/>
    </xf>
    <xf numFmtId="0" fontId="14" fillId="0" borderId="13" xfId="0" applyFont="1" applyBorder="1">
      <alignment vertical="center"/>
    </xf>
    <xf numFmtId="0" fontId="14" fillId="0" borderId="13" xfId="0" applyFont="1" applyBorder="1" applyAlignment="1">
      <alignment vertical="center" wrapText="1"/>
    </xf>
    <xf numFmtId="0" fontId="14" fillId="0" borderId="13" xfId="0" applyFont="1" applyBorder="1" applyAlignment="1">
      <alignment vertical="center" shrinkToFit="1"/>
    </xf>
    <xf numFmtId="0" fontId="14" fillId="0" borderId="17" xfId="0" applyFont="1" applyBorder="1">
      <alignment vertical="center"/>
    </xf>
    <xf numFmtId="3" fontId="14" fillId="0" borderId="25" xfId="0" applyNumberFormat="1" applyFont="1" applyBorder="1" applyAlignment="1">
      <alignment horizontal="right" vertical="center"/>
    </xf>
    <xf numFmtId="0" fontId="14" fillId="0" borderId="21" xfId="0" applyFont="1" applyBorder="1" applyAlignment="1">
      <alignment horizontal="right" vertical="center"/>
    </xf>
    <xf numFmtId="0" fontId="11" fillId="0" borderId="11" xfId="0" applyFont="1" applyBorder="1">
      <alignment vertical="center"/>
    </xf>
    <xf numFmtId="0" fontId="2" fillId="0" borderId="13" xfId="0" applyFont="1" applyBorder="1" applyAlignment="1">
      <alignment vertical="center" wrapText="1"/>
    </xf>
    <xf numFmtId="0" fontId="15" fillId="0" borderId="7" xfId="0" applyFont="1" applyBorder="1" applyAlignment="1">
      <alignment vertical="center" wrapText="1"/>
    </xf>
    <xf numFmtId="0" fontId="12" fillId="0" borderId="0" xfId="0" applyFont="1">
      <alignment vertical="center"/>
    </xf>
    <xf numFmtId="0" fontId="2" fillId="0" borderId="13" xfId="0" applyFont="1" applyBorder="1">
      <alignment vertical="center"/>
    </xf>
    <xf numFmtId="0" fontId="2" fillId="0" borderId="15" xfId="0" applyFont="1" applyBorder="1" applyAlignment="1">
      <alignment vertical="center" wrapText="1"/>
    </xf>
    <xf numFmtId="0" fontId="2" fillId="0" borderId="0" xfId="0" applyFont="1" applyAlignment="1">
      <alignment vertical="center" wrapText="1"/>
    </xf>
    <xf numFmtId="0" fontId="2" fillId="0" borderId="20" xfId="0" applyFont="1" applyBorder="1">
      <alignment vertical="center"/>
    </xf>
    <xf numFmtId="0" fontId="12" fillId="0" borderId="8" xfId="0" applyFont="1" applyBorder="1">
      <alignment vertical="center"/>
    </xf>
    <xf numFmtId="0" fontId="2" fillId="0" borderId="8" xfId="0" applyFont="1" applyBorder="1" applyAlignment="1">
      <alignment vertical="center" wrapText="1"/>
    </xf>
    <xf numFmtId="0" fontId="2" fillId="0" borderId="8" xfId="0" applyFont="1" applyBorder="1">
      <alignment vertical="center"/>
    </xf>
    <xf numFmtId="0" fontId="2" fillId="0" borderId="28" xfId="0" applyFont="1" applyBorder="1">
      <alignment vertical="center"/>
    </xf>
    <xf numFmtId="0" fontId="12" fillId="0" borderId="8" xfId="0" applyFont="1" applyBorder="1" applyAlignment="1">
      <alignment vertical="center" wrapText="1"/>
    </xf>
    <xf numFmtId="0" fontId="2" fillId="0" borderId="15" xfId="0" applyFont="1" applyBorder="1">
      <alignment vertical="center"/>
    </xf>
    <xf numFmtId="0" fontId="12" fillId="0" borderId="0" xfId="0" applyFont="1" applyAlignment="1">
      <alignment vertical="top" wrapText="1"/>
    </xf>
    <xf numFmtId="0" fontId="12" fillId="0" borderId="0" xfId="0" applyFont="1" applyAlignment="1">
      <alignment vertical="center" wrapText="1"/>
    </xf>
    <xf numFmtId="0" fontId="12" fillId="0" borderId="1" xfId="0" applyFont="1" applyBorder="1" applyAlignment="1">
      <alignment horizontal="right" vertical="center" wrapText="1"/>
    </xf>
    <xf numFmtId="0" fontId="12" fillId="0" borderId="1" xfId="0" applyFont="1" applyBorder="1" applyAlignment="1">
      <alignment horizontal="right" vertical="center"/>
    </xf>
    <xf numFmtId="2" fontId="12" fillId="0" borderId="1" xfId="0" applyNumberFormat="1" applyFont="1" applyBorder="1" applyAlignment="1">
      <alignment vertical="center" wrapText="1"/>
    </xf>
    <xf numFmtId="3" fontId="14" fillId="0" borderId="20" xfId="0" applyNumberFormat="1" applyFont="1" applyBorder="1" applyAlignment="1">
      <alignment horizontal="right" vertical="center"/>
    </xf>
    <xf numFmtId="0" fontId="3" fillId="0" borderId="29" xfId="0" applyFont="1" applyBorder="1" applyAlignment="1">
      <alignment horizontal="center" vertical="center"/>
    </xf>
    <xf numFmtId="0" fontId="14" fillId="0" borderId="12" xfId="0" applyFont="1" applyBorder="1">
      <alignment vertical="center"/>
    </xf>
    <xf numFmtId="0" fontId="11" fillId="0" borderId="30" xfId="0" applyFont="1" applyBorder="1">
      <alignment vertical="center"/>
    </xf>
    <xf numFmtId="0" fontId="0" fillId="0" borderId="1" xfId="0" applyBorder="1">
      <alignment vertical="center"/>
    </xf>
    <xf numFmtId="0" fontId="3" fillId="0" borderId="31" xfId="0" applyFont="1" applyBorder="1" applyAlignment="1">
      <alignment horizontal="center" vertical="center"/>
    </xf>
    <xf numFmtId="2" fontId="14" fillId="0" borderId="32" xfId="0" applyNumberFormat="1" applyFont="1" applyBorder="1" applyAlignment="1">
      <alignment horizontal="right" vertical="center"/>
    </xf>
    <xf numFmtId="2" fontId="14" fillId="0" borderId="2" xfId="0" applyNumberFormat="1" applyFont="1" applyBorder="1" applyAlignment="1">
      <alignment horizontal="right" vertical="center"/>
    </xf>
    <xf numFmtId="0" fontId="12" fillId="0" borderId="33" xfId="0" applyFont="1"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3" fontId="14" fillId="0" borderId="36" xfId="0" applyNumberFormat="1" applyFont="1" applyBorder="1" applyAlignment="1">
      <alignment horizontal="right" vertical="center"/>
    </xf>
    <xf numFmtId="0" fontId="14" fillId="0" borderId="37" xfId="0" applyFont="1" applyBorder="1" applyAlignment="1">
      <alignment horizontal="right" vertical="center"/>
    </xf>
    <xf numFmtId="3" fontId="14" fillId="0" borderId="38" xfId="0" applyNumberFormat="1" applyFont="1" applyBorder="1" applyAlignment="1">
      <alignment horizontal="right" vertical="center"/>
    </xf>
    <xf numFmtId="2" fontId="14" fillId="0" borderId="2" xfId="0" applyNumberFormat="1" applyFont="1" applyBorder="1">
      <alignment vertical="center"/>
    </xf>
    <xf numFmtId="2" fontId="14" fillId="0" borderId="39" xfId="0" applyNumberFormat="1" applyFont="1" applyBorder="1">
      <alignment vertical="center"/>
    </xf>
    <xf numFmtId="0" fontId="21" fillId="0" borderId="0" xfId="0" applyFont="1" applyAlignment="1">
      <alignment horizontal="left" vertical="center"/>
    </xf>
    <xf numFmtId="0" fontId="3" fillId="0" borderId="1" xfId="0" applyFont="1" applyBorder="1" applyAlignment="1">
      <alignment horizontal="left" vertical="center"/>
    </xf>
    <xf numFmtId="0" fontId="12" fillId="0" borderId="1" xfId="0" applyFont="1" applyBorder="1" applyAlignment="1">
      <alignment horizontal="left" vertical="center"/>
    </xf>
    <xf numFmtId="0" fontId="3" fillId="0" borderId="1" xfId="0" applyFont="1" applyBorder="1" applyAlignment="1">
      <alignment wrapText="1"/>
    </xf>
    <xf numFmtId="0" fontId="22" fillId="0" borderId="1" xfId="0" applyFont="1" applyBorder="1" applyAlignment="1">
      <alignment horizontal="left" vertical="center" wrapText="1"/>
    </xf>
    <xf numFmtId="0" fontId="12" fillId="0" borderId="1" xfId="0" applyFont="1" applyBorder="1" applyAlignment="1">
      <alignment wrapText="1"/>
    </xf>
    <xf numFmtId="0" fontId="12" fillId="0" borderId="40" xfId="0" applyFont="1" applyBorder="1">
      <alignment vertical="center"/>
    </xf>
    <xf numFmtId="0" fontId="12" fillId="0" borderId="6" xfId="0" applyFont="1" applyBorder="1" applyAlignment="1">
      <alignment vertical="center" wrapText="1"/>
    </xf>
    <xf numFmtId="10" fontId="12" fillId="0" borderId="0" xfId="0" applyNumberFormat="1" applyFont="1" applyAlignment="1">
      <alignment horizontal="right" vertical="center"/>
    </xf>
    <xf numFmtId="178" fontId="12" fillId="0" borderId="0" xfId="0" applyNumberFormat="1" applyFont="1">
      <alignment vertical="center"/>
    </xf>
    <xf numFmtId="10" fontId="12" fillId="0" borderId="0" xfId="0" applyNumberFormat="1" applyFont="1">
      <alignment vertical="center"/>
    </xf>
    <xf numFmtId="177" fontId="12" fillId="0" borderId="0" xfId="0" applyNumberFormat="1" applyFont="1" applyAlignment="1">
      <alignment horizontal="right" vertical="top" wrapText="1"/>
    </xf>
    <xf numFmtId="177" fontId="12" fillId="0" borderId="0" xfId="0" applyNumberFormat="1" applyFont="1">
      <alignment vertical="center"/>
    </xf>
    <xf numFmtId="177" fontId="12" fillId="0" borderId="0" xfId="0" applyNumberFormat="1" applyFont="1" applyAlignment="1">
      <alignment horizontal="right" vertical="center"/>
    </xf>
    <xf numFmtId="0" fontId="23" fillId="0" borderId="0" xfId="0" applyFont="1" applyAlignment="1">
      <alignment horizontal="center" vertical="center"/>
    </xf>
    <xf numFmtId="0" fontId="12" fillId="0" borderId="0" xfId="0" applyFont="1" applyAlignment="1">
      <alignment horizontal="left" vertical="center"/>
    </xf>
    <xf numFmtId="10" fontId="12" fillId="0" borderId="0" xfId="0" applyNumberFormat="1" applyFont="1" applyAlignment="1">
      <alignment vertical="center" shrinkToFit="1"/>
    </xf>
    <xf numFmtId="178" fontId="12" fillId="0" borderId="0" xfId="0" applyNumberFormat="1" applyFont="1" applyAlignment="1">
      <alignment vertical="center" wrapText="1"/>
    </xf>
    <xf numFmtId="10" fontId="12" fillId="0" borderId="0" xfId="0" applyNumberFormat="1" applyFont="1" applyAlignment="1">
      <alignment vertical="center" wrapText="1"/>
    </xf>
    <xf numFmtId="0" fontId="20" fillId="0" borderId="0" xfId="0" applyFont="1" applyAlignment="1">
      <alignment vertical="center" shrinkToFit="1"/>
    </xf>
    <xf numFmtId="0" fontId="12" fillId="0" borderId="0" xfId="0" applyFont="1" applyAlignment="1">
      <alignment horizontal="left" vertical="center" wrapText="1"/>
    </xf>
    <xf numFmtId="180" fontId="12" fillId="0" borderId="0" xfId="0" applyNumberFormat="1" applyFont="1" applyAlignment="1">
      <alignment vertical="center" wrapText="1"/>
    </xf>
    <xf numFmtId="178" fontId="12" fillId="0" borderId="0" xfId="0" applyNumberFormat="1" applyFont="1" applyAlignment="1">
      <alignment vertical="center" wrapText="1" shrinkToFit="1"/>
    </xf>
    <xf numFmtId="178" fontId="12" fillId="0" borderId="1"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178" fontId="12" fillId="0" borderId="1" xfId="0" applyNumberFormat="1" applyFont="1" applyBorder="1" applyAlignment="1">
      <alignment vertical="center" wrapText="1"/>
    </xf>
    <xf numFmtId="10" fontId="12" fillId="0" borderId="1" xfId="0" applyNumberFormat="1" applyFont="1" applyBorder="1" applyAlignment="1">
      <alignment vertical="center" wrapText="1"/>
    </xf>
    <xf numFmtId="179" fontId="12" fillId="0" borderId="0" xfId="2" applyNumberFormat="1" applyFont="1" applyBorder="1" applyAlignment="1">
      <alignment horizontal="right" vertical="center" wrapText="1"/>
    </xf>
    <xf numFmtId="3" fontId="12" fillId="0" borderId="0" xfId="0" applyNumberFormat="1" applyFont="1">
      <alignment vertical="center"/>
    </xf>
    <xf numFmtId="178" fontId="12" fillId="0" borderId="1" xfId="0" applyNumberFormat="1" applyFont="1" applyBorder="1" applyAlignment="1">
      <alignment horizontal="right"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178" fontId="12" fillId="0" borderId="46" xfId="0" applyNumberFormat="1" applyFont="1" applyBorder="1" applyAlignment="1">
      <alignment horizontal="center" vertical="center" wrapText="1"/>
    </xf>
    <xf numFmtId="178" fontId="0" fillId="0" borderId="23" xfId="0" applyNumberFormat="1" applyBorder="1" applyAlignment="1">
      <alignment horizontal="center" vertical="center"/>
    </xf>
    <xf numFmtId="0" fontId="0" fillId="0" borderId="23" xfId="0" applyBorder="1" applyAlignment="1">
      <alignment horizontal="center" vertical="center"/>
    </xf>
    <xf numFmtId="0" fontId="12" fillId="0" borderId="23" xfId="0" applyFont="1" applyBorder="1" applyAlignment="1">
      <alignment horizontal="center" vertical="center"/>
    </xf>
    <xf numFmtId="0" fontId="0" fillId="0" borderId="32" xfId="0" applyBorder="1" applyAlignment="1">
      <alignment horizontal="center" vertical="center"/>
    </xf>
    <xf numFmtId="179" fontId="12" fillId="0" borderId="2" xfId="2" applyNumberFormat="1" applyFont="1" applyBorder="1" applyAlignment="1">
      <alignment horizontal="right" vertical="center" wrapText="1"/>
    </xf>
    <xf numFmtId="0" fontId="0" fillId="0" borderId="47" xfId="0" applyBorder="1" applyAlignment="1">
      <alignment horizontal="center" vertical="center" wrapText="1"/>
    </xf>
    <xf numFmtId="0" fontId="0" fillId="0" borderId="48" xfId="0" applyBorder="1" applyAlignment="1">
      <alignment vertical="center" wrapText="1"/>
    </xf>
    <xf numFmtId="178" fontId="12" fillId="0" borderId="48" xfId="0" applyNumberFormat="1" applyFont="1" applyBorder="1" applyAlignment="1">
      <alignment vertical="center" wrapText="1"/>
    </xf>
    <xf numFmtId="178" fontId="12" fillId="0" borderId="40" xfId="0" applyNumberFormat="1" applyFont="1" applyBorder="1" applyAlignment="1">
      <alignment horizontal="right" vertical="center"/>
    </xf>
    <xf numFmtId="10" fontId="12" fillId="0" borderId="40" xfId="0" applyNumberFormat="1" applyFont="1" applyBorder="1" applyAlignment="1">
      <alignment horizontal="right" vertical="center"/>
    </xf>
    <xf numFmtId="0" fontId="12" fillId="0" borderId="40" xfId="0" applyFont="1" applyBorder="1" applyAlignment="1">
      <alignment horizontal="right" vertical="center" wrapText="1"/>
    </xf>
    <xf numFmtId="0" fontId="12" fillId="0" borderId="40" xfId="0" applyFont="1" applyBorder="1" applyAlignment="1">
      <alignment horizontal="right" vertical="center"/>
    </xf>
    <xf numFmtId="179" fontId="12" fillId="0" borderId="27" xfId="2" applyNumberFormat="1" applyFont="1" applyBorder="1" applyAlignment="1">
      <alignment horizontal="right" vertical="center" wrapText="1"/>
    </xf>
    <xf numFmtId="0" fontId="0" fillId="0" borderId="49" xfId="0" applyBorder="1" applyAlignment="1">
      <alignment vertical="center" wrapText="1"/>
    </xf>
    <xf numFmtId="178" fontId="12" fillId="0" borderId="32" xfId="0" applyNumberFormat="1" applyFont="1" applyBorder="1" applyAlignment="1">
      <alignment vertical="center" wrapText="1"/>
    </xf>
    <xf numFmtId="0" fontId="0" fillId="0" borderId="38" xfId="0" applyBorder="1" applyAlignment="1">
      <alignment vertical="center" wrapText="1"/>
    </xf>
    <xf numFmtId="178" fontId="12" fillId="0" borderId="2" xfId="0" applyNumberFormat="1" applyFont="1" applyBorder="1" applyAlignment="1">
      <alignment vertical="center" wrapText="1"/>
    </xf>
    <xf numFmtId="10" fontId="12" fillId="0" borderId="2" xfId="2" applyNumberFormat="1" applyFont="1" applyFill="1" applyBorder="1" applyAlignment="1">
      <alignment vertical="center" wrapText="1"/>
    </xf>
    <xf numFmtId="0" fontId="0" fillId="0" borderId="50" xfId="0" applyBorder="1" applyAlignment="1">
      <alignment vertical="center" wrapText="1"/>
    </xf>
    <xf numFmtId="178" fontId="12" fillId="0" borderId="27" xfId="0" applyNumberFormat="1" applyFont="1" applyBorder="1" applyAlignment="1">
      <alignment vertical="center" wrapText="1"/>
    </xf>
    <xf numFmtId="10" fontId="12" fillId="0" borderId="40" xfId="0" applyNumberFormat="1" applyFont="1" applyBorder="1" applyAlignment="1">
      <alignment horizontal="right" vertical="center" wrapText="1"/>
    </xf>
    <xf numFmtId="10" fontId="12" fillId="0" borderId="2" xfId="2" applyNumberFormat="1" applyFont="1" applyBorder="1" applyAlignment="1">
      <alignment vertical="center" wrapText="1"/>
    </xf>
    <xf numFmtId="179" fontId="12" fillId="0" borderId="2" xfId="2" applyNumberFormat="1" applyFont="1" applyBorder="1" applyAlignment="1">
      <alignment vertical="center" wrapText="1"/>
    </xf>
    <xf numFmtId="178" fontId="12" fillId="0" borderId="40" xfId="0" applyNumberFormat="1" applyFont="1" applyBorder="1">
      <alignment vertical="center"/>
    </xf>
    <xf numFmtId="10" fontId="12" fillId="0" borderId="40" xfId="0" applyNumberFormat="1" applyFont="1" applyBorder="1">
      <alignment vertical="center"/>
    </xf>
    <xf numFmtId="0" fontId="12" fillId="0" borderId="40" xfId="0" applyFont="1" applyBorder="1" applyAlignment="1">
      <alignment vertical="center" wrapText="1"/>
    </xf>
    <xf numFmtId="179" fontId="12" fillId="0" borderId="27" xfId="2" applyNumberFormat="1" applyFont="1" applyBorder="1" applyAlignment="1">
      <alignment vertical="center" wrapText="1"/>
    </xf>
    <xf numFmtId="2" fontId="12" fillId="0" borderId="1" xfId="0" applyNumberFormat="1" applyFont="1" applyBorder="1" applyAlignment="1">
      <alignment horizontal="right" vertical="center" wrapText="1"/>
    </xf>
    <xf numFmtId="10" fontId="0" fillId="0" borderId="23" xfId="0" applyNumberFormat="1" applyBorder="1" applyAlignment="1">
      <alignment horizontal="center" vertical="center"/>
    </xf>
    <xf numFmtId="178" fontId="12" fillId="0" borderId="40" xfId="0" applyNumberFormat="1" applyFont="1" applyBorder="1" applyAlignment="1">
      <alignment vertical="center" wrapText="1"/>
    </xf>
    <xf numFmtId="10" fontId="12" fillId="0" borderId="40" xfId="0" applyNumberFormat="1" applyFont="1" applyBorder="1" applyAlignment="1">
      <alignment vertical="center" wrapText="1"/>
    </xf>
    <xf numFmtId="178" fontId="12" fillId="0" borderId="32" xfId="0" applyNumberFormat="1" applyFont="1" applyBorder="1" applyAlignment="1">
      <alignment horizontal="right" vertical="center" wrapText="1"/>
    </xf>
    <xf numFmtId="178" fontId="12" fillId="0" borderId="2" xfId="0" applyNumberFormat="1" applyFont="1" applyBorder="1" applyAlignment="1">
      <alignment horizontal="right" vertical="center" wrapText="1"/>
    </xf>
    <xf numFmtId="10" fontId="12" fillId="0" borderId="2" xfId="0" applyNumberFormat="1" applyFont="1" applyBorder="1" applyAlignment="1">
      <alignment horizontal="right" vertical="center" wrapText="1"/>
    </xf>
    <xf numFmtId="178" fontId="12" fillId="0" borderId="27" xfId="0" applyNumberFormat="1" applyFont="1" applyBorder="1" applyAlignment="1">
      <alignment horizontal="right" vertical="center" wrapText="1"/>
    </xf>
    <xf numFmtId="10" fontId="12" fillId="0" borderId="2" xfId="0" applyNumberFormat="1" applyFont="1" applyBorder="1" applyAlignment="1">
      <alignment vertical="center" wrapText="1"/>
    </xf>
    <xf numFmtId="179" fontId="12" fillId="0" borderId="1" xfId="0" applyNumberFormat="1" applyFont="1" applyBorder="1" applyAlignment="1">
      <alignment vertical="center" wrapText="1"/>
    </xf>
    <xf numFmtId="0" fontId="12" fillId="0" borderId="40" xfId="0" applyFont="1" applyBorder="1" applyAlignment="1">
      <alignment horizontal="center" vertical="center" wrapText="1"/>
    </xf>
    <xf numFmtId="0" fontId="12" fillId="0" borderId="45" xfId="0" applyFont="1" applyBorder="1" applyAlignment="1">
      <alignment vertical="center" wrapText="1"/>
    </xf>
    <xf numFmtId="0" fontId="12" fillId="0" borderId="46" xfId="0" applyFont="1" applyBorder="1" applyAlignment="1">
      <alignment vertical="center" wrapText="1"/>
    </xf>
    <xf numFmtId="178" fontId="12" fillId="0" borderId="46" xfId="0" applyNumberFormat="1" applyFont="1" applyBorder="1" applyAlignment="1">
      <alignment vertical="center" wrapText="1"/>
    </xf>
    <xf numFmtId="178" fontId="12" fillId="0" borderId="40" xfId="0" applyNumberFormat="1" applyFont="1" applyBorder="1" applyAlignment="1">
      <alignment horizontal="right" vertical="center" wrapText="1"/>
    </xf>
    <xf numFmtId="0" fontId="12" fillId="0" borderId="1" xfId="0" applyFont="1"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21" fillId="0" borderId="0" xfId="0" applyFont="1">
      <alignment vertical="center"/>
    </xf>
    <xf numFmtId="0" fontId="0" fillId="0" borderId="1" xfId="0" applyBorder="1" applyAlignment="1">
      <alignment horizontal="center" vertical="center"/>
    </xf>
    <xf numFmtId="0" fontId="13" fillId="0" borderId="1" xfId="1" applyFont="1" applyFill="1" applyBorder="1" applyAlignment="1" applyProtection="1">
      <alignment vertical="top" wrapText="1"/>
    </xf>
    <xf numFmtId="0" fontId="13" fillId="0" borderId="1" xfId="1" applyFont="1" applyFill="1" applyBorder="1" applyAlignment="1" applyProtection="1">
      <alignment vertical="top" shrinkToFit="1"/>
    </xf>
    <xf numFmtId="0" fontId="13" fillId="0" borderId="1" xfId="1" applyFont="1" applyFill="1" applyBorder="1" applyAlignment="1" applyProtection="1">
      <alignment vertical="top"/>
    </xf>
    <xf numFmtId="176" fontId="0" fillId="0" borderId="11" xfId="0" applyNumberFormat="1" applyBorder="1" applyAlignment="1">
      <alignment horizontal="center" vertical="center" shrinkToFit="1"/>
    </xf>
    <xf numFmtId="49" fontId="0" fillId="0" borderId="11" xfId="0" applyNumberFormat="1" applyBorder="1" applyAlignment="1">
      <alignment horizontal="center" vertical="center" shrinkToFit="1"/>
    </xf>
    <xf numFmtId="3" fontId="14" fillId="0" borderId="1" xfId="0" applyNumberFormat="1" applyFont="1" applyBorder="1" applyAlignment="1">
      <alignment horizontal="right" vertical="center"/>
    </xf>
    <xf numFmtId="2" fontId="14" fillId="0" borderId="1" xfId="0" applyNumberFormat="1" applyFont="1" applyBorder="1" applyAlignment="1">
      <alignment horizontal="right" vertical="center"/>
    </xf>
    <xf numFmtId="0" fontId="14" fillId="0" borderId="1" xfId="0" applyFont="1" applyBorder="1" applyAlignment="1">
      <alignment horizontal="left" vertical="center" wrapText="1"/>
    </xf>
    <xf numFmtId="0" fontId="14" fillId="0" borderId="52" xfId="0" applyFont="1" applyBorder="1">
      <alignment vertical="center"/>
    </xf>
    <xf numFmtId="0" fontId="14" fillId="0" borderId="1" xfId="0" applyFont="1" applyBorder="1">
      <alignment vertical="center"/>
    </xf>
    <xf numFmtId="0" fontId="14" fillId="0" borderId="1" xfId="0" applyFont="1" applyBorder="1" applyAlignment="1">
      <alignment vertical="center" shrinkToFit="1"/>
    </xf>
    <xf numFmtId="0" fontId="11" fillId="0" borderId="1" xfId="0" applyFont="1" applyBorder="1">
      <alignment vertical="center"/>
    </xf>
    <xf numFmtId="178" fontId="0" fillId="0" borderId="35" xfId="0" applyNumberFormat="1" applyBorder="1" applyAlignment="1">
      <alignment horizontal="center" vertical="center"/>
    </xf>
    <xf numFmtId="0" fontId="0" fillId="0" borderId="35" xfId="0" applyBorder="1" applyAlignment="1">
      <alignment horizontal="center" vertical="center"/>
    </xf>
    <xf numFmtId="0" fontId="12" fillId="0" borderId="35" xfId="0" applyFont="1" applyBorder="1" applyAlignment="1">
      <alignment horizontal="center" vertical="center"/>
    </xf>
    <xf numFmtId="0" fontId="28" fillId="2" borderId="1" xfId="3" applyFont="1" applyFill="1" applyBorder="1" applyAlignment="1">
      <alignment horizontal="right" vertical="center" wrapText="1"/>
    </xf>
    <xf numFmtId="10" fontId="28" fillId="2" borderId="1" xfId="3" applyNumberFormat="1" applyFont="1" applyFill="1" applyBorder="1" applyAlignment="1">
      <alignment horizontal="right" vertical="center" wrapText="1"/>
    </xf>
    <xf numFmtId="0" fontId="0" fillId="0" borderId="29" xfId="0" applyBorder="1" applyAlignment="1">
      <alignment horizontal="center" vertical="center"/>
    </xf>
    <xf numFmtId="3" fontId="28" fillId="2" borderId="1" xfId="3" applyNumberFormat="1" applyFont="1" applyFill="1" applyBorder="1" applyAlignment="1">
      <alignment horizontal="right" vertical="center" wrapText="1"/>
    </xf>
    <xf numFmtId="0" fontId="12" fillId="0" borderId="11" xfId="0" applyFont="1" applyBorder="1">
      <alignment vertical="center"/>
    </xf>
    <xf numFmtId="0" fontId="2" fillId="0" borderId="12" xfId="0" applyFont="1" applyBorder="1">
      <alignment vertical="center"/>
    </xf>
    <xf numFmtId="0" fontId="12" fillId="0" borderId="5" xfId="0" applyFont="1" applyBorder="1" applyAlignment="1">
      <alignment vertical="center" wrapText="1"/>
    </xf>
    <xf numFmtId="0" fontId="12" fillId="0" borderId="4" xfId="0" applyFont="1" applyBorder="1" applyAlignment="1">
      <alignment vertical="center" wrapText="1"/>
    </xf>
    <xf numFmtId="0" fontId="13" fillId="0" borderId="6" xfId="1" applyFont="1" applyFill="1" applyBorder="1" applyAlignment="1" applyProtection="1">
      <alignment vertical="center" wrapText="1"/>
    </xf>
    <xf numFmtId="0" fontId="13" fillId="0" borderId="2" xfId="1" applyFont="1" applyFill="1" applyBorder="1" applyAlignment="1" applyProtection="1">
      <alignment vertical="center" wrapText="1"/>
    </xf>
    <xf numFmtId="0" fontId="0" fillId="0" borderId="13" xfId="0" applyBorder="1">
      <alignment vertical="center"/>
    </xf>
    <xf numFmtId="0" fontId="29" fillId="0" borderId="2" xfId="0" applyFont="1" applyBorder="1" applyAlignment="1">
      <alignment vertical="center" wrapText="1"/>
    </xf>
    <xf numFmtId="0" fontId="2" fillId="0" borderId="6" xfId="0" applyFont="1" applyBorder="1" applyAlignment="1">
      <alignment vertical="center" wrapText="1"/>
    </xf>
    <xf numFmtId="0" fontId="2" fillId="0" borderId="2" xfId="0" applyFont="1" applyBorder="1">
      <alignment vertical="center"/>
    </xf>
    <xf numFmtId="0" fontId="9" fillId="0" borderId="6" xfId="0" applyFont="1" applyBorder="1" applyAlignment="1">
      <alignment vertical="center" wrapText="1"/>
    </xf>
    <xf numFmtId="0" fontId="14" fillId="0" borderId="6" xfId="0" applyFont="1" applyBorder="1" applyAlignment="1">
      <alignment vertical="center" wrapText="1"/>
    </xf>
    <xf numFmtId="0" fontId="10" fillId="0" borderId="2" xfId="0" applyFont="1" applyBorder="1" applyAlignment="1">
      <alignment vertical="center" wrapText="1"/>
    </xf>
    <xf numFmtId="0" fontId="2" fillId="0" borderId="26" xfId="0" applyFont="1" applyBorder="1">
      <alignment vertical="center"/>
    </xf>
    <xf numFmtId="0" fontId="0" fillId="0" borderId="27" xfId="0" applyBorder="1" applyAlignment="1">
      <alignment vertical="center" wrapText="1"/>
    </xf>
    <xf numFmtId="0" fontId="11" fillId="0" borderId="31"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9" xfId="0" applyFont="1" applyBorder="1" applyAlignment="1">
      <alignment horizontal="center" vertical="center"/>
    </xf>
    <xf numFmtId="49" fontId="14" fillId="0" borderId="1" xfId="0" applyNumberFormat="1" applyFont="1" applyBorder="1" applyAlignment="1">
      <alignment horizontal="right" vertical="center"/>
    </xf>
    <xf numFmtId="0" fontId="14" fillId="0" borderId="1" xfId="0" applyFont="1" applyBorder="1" applyAlignment="1">
      <alignment vertical="center" wrapText="1"/>
    </xf>
    <xf numFmtId="2" fontId="14" fillId="0" borderId="1" xfId="0" applyNumberFormat="1" applyFont="1" applyBorder="1">
      <alignment vertical="center"/>
    </xf>
    <xf numFmtId="179" fontId="12" fillId="0" borderId="2" xfId="2" applyNumberFormat="1" applyFont="1" applyFill="1" applyBorder="1" applyAlignment="1">
      <alignment horizontal="right" vertical="center" wrapText="1"/>
    </xf>
    <xf numFmtId="179" fontId="12" fillId="0" borderId="27" xfId="2" applyNumberFormat="1" applyFont="1" applyFill="1" applyBorder="1" applyAlignment="1">
      <alignment horizontal="right" vertical="center" wrapText="1"/>
    </xf>
    <xf numFmtId="0" fontId="12" fillId="0" borderId="1" xfId="0" applyFont="1" applyBorder="1" applyAlignment="1">
      <alignment horizontal="center" vertical="center"/>
    </xf>
    <xf numFmtId="0" fontId="12" fillId="0" borderId="26" xfId="0" applyFont="1" applyBorder="1">
      <alignment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shrinkToFit="1"/>
    </xf>
    <xf numFmtId="0" fontId="12" fillId="0" borderId="41" xfId="0" applyFont="1" applyBorder="1" applyAlignment="1">
      <alignment horizontal="center" vertical="center"/>
    </xf>
    <xf numFmtId="0" fontId="12" fillId="0" borderId="40" xfId="0" applyFont="1" applyBorder="1" applyAlignment="1">
      <alignment vertical="center" shrinkToFit="1"/>
    </xf>
    <xf numFmtId="0" fontId="20" fillId="0" borderId="1" xfId="0" applyFont="1" applyBorder="1" applyAlignment="1">
      <alignment horizontal="left" vertical="center" wrapText="1"/>
    </xf>
    <xf numFmtId="0" fontId="13" fillId="0" borderId="1" xfId="1" applyFont="1" applyFill="1" applyBorder="1" applyAlignment="1" applyProtection="1">
      <alignment horizontal="left" vertical="center"/>
    </xf>
    <xf numFmtId="0" fontId="12" fillId="0" borderId="1" xfId="0" applyFont="1" applyBorder="1" applyAlignment="1">
      <alignment horizontal="center" vertical="center" wrapText="1"/>
    </xf>
    <xf numFmtId="0" fontId="12" fillId="0" borderId="36" xfId="0" applyFont="1" applyBorder="1">
      <alignment vertical="center"/>
    </xf>
    <xf numFmtId="0" fontId="12" fillId="0" borderId="44" xfId="0" applyFont="1" applyBorder="1">
      <alignment vertical="center"/>
    </xf>
    <xf numFmtId="0" fontId="12" fillId="0" borderId="37" xfId="0" applyFont="1" applyBorder="1">
      <alignment vertical="center"/>
    </xf>
    <xf numFmtId="0" fontId="12" fillId="0" borderId="37" xfId="0" applyFont="1" applyBorder="1" applyAlignment="1">
      <alignment horizontal="center" vertical="center"/>
    </xf>
    <xf numFmtId="0" fontId="12" fillId="0" borderId="44" xfId="0" applyFont="1" applyBorder="1" applyAlignment="1">
      <alignment horizontal="center" vertical="center" shrinkToFit="1"/>
    </xf>
    <xf numFmtId="0" fontId="12" fillId="0" borderId="44" xfId="0" applyFont="1" applyBorder="1" applyAlignment="1">
      <alignment horizontal="center" vertical="center"/>
    </xf>
    <xf numFmtId="0" fontId="12" fillId="0" borderId="37" xfId="0" applyFont="1" applyBorder="1" applyAlignment="1">
      <alignment vertical="center" shrinkToFit="1"/>
    </xf>
    <xf numFmtId="0" fontId="12" fillId="0" borderId="1" xfId="0" applyFont="1" applyBorder="1" applyAlignment="1">
      <alignment vertical="top"/>
    </xf>
    <xf numFmtId="0" fontId="12" fillId="0" borderId="1" xfId="0" applyFont="1" applyBorder="1" applyAlignment="1">
      <alignment vertical="top" wrapText="1"/>
    </xf>
    <xf numFmtId="0" fontId="12" fillId="0" borderId="1" xfId="0" applyFont="1" applyBorder="1" applyAlignment="1">
      <alignment horizontal="center" vertical="top"/>
    </xf>
    <xf numFmtId="0" fontId="12" fillId="0" borderId="5" xfId="0" applyFont="1" applyBorder="1">
      <alignment vertical="center"/>
    </xf>
    <xf numFmtId="0" fontId="12" fillId="0" borderId="3" xfId="0" applyFont="1" applyBorder="1">
      <alignment vertical="center"/>
    </xf>
    <xf numFmtId="0" fontId="12" fillId="0" borderId="3" xfId="0" applyFont="1" applyBorder="1" applyAlignment="1">
      <alignment horizontal="center" vertical="center"/>
    </xf>
    <xf numFmtId="0" fontId="12" fillId="0" borderId="42" xfId="0" applyFont="1" applyBorder="1" applyAlignment="1">
      <alignment horizontal="center" vertical="center"/>
    </xf>
    <xf numFmtId="0" fontId="12" fillId="0" borderId="42" xfId="0" applyFont="1" applyBorder="1">
      <alignment vertical="center"/>
    </xf>
    <xf numFmtId="0" fontId="22" fillId="0" borderId="1" xfId="0" applyFont="1" applyBorder="1">
      <alignment vertical="center"/>
    </xf>
    <xf numFmtId="0" fontId="12" fillId="0" borderId="33" xfId="0" applyFont="1" applyBorder="1" applyAlignment="1">
      <alignment horizontal="center" vertical="center"/>
    </xf>
    <xf numFmtId="0" fontId="12" fillId="0" borderId="33" xfId="0" applyFont="1" applyBorder="1">
      <alignment vertical="center"/>
    </xf>
    <xf numFmtId="0" fontId="20" fillId="0" borderId="1" xfId="0" applyFont="1" applyBorder="1" applyAlignment="1">
      <alignment vertical="top"/>
    </xf>
    <xf numFmtId="0" fontId="20" fillId="0" borderId="1" xfId="0" applyFont="1" applyBorder="1" applyAlignment="1">
      <alignment vertical="top" wrapText="1"/>
    </xf>
    <xf numFmtId="0" fontId="4" fillId="0" borderId="1" xfId="1" applyFill="1" applyBorder="1" applyAlignment="1" applyProtection="1">
      <alignment vertical="top"/>
    </xf>
    <xf numFmtId="0" fontId="12" fillId="0" borderId="6" xfId="0" applyFont="1" applyBorder="1" applyAlignment="1">
      <alignment vertical="center" shrinkToFit="1"/>
    </xf>
    <xf numFmtId="0" fontId="12" fillId="0" borderId="33" xfId="0" applyFont="1" applyBorder="1" applyAlignment="1">
      <alignment vertical="center" shrinkToFit="1"/>
    </xf>
    <xf numFmtId="0" fontId="12" fillId="0" borderId="1" xfId="0" applyFont="1" applyBorder="1" applyAlignment="1">
      <alignment horizontal="center" vertical="top" wrapText="1"/>
    </xf>
    <xf numFmtId="0" fontId="0" fillId="0" borderId="1" xfId="0" applyBorder="1" applyAlignment="1">
      <alignment vertical="top" wrapText="1"/>
    </xf>
    <xf numFmtId="0" fontId="32" fillId="0" borderId="1" xfId="0" applyFont="1" applyBorder="1" applyAlignment="1">
      <alignment vertical="top" wrapText="1"/>
    </xf>
    <xf numFmtId="0" fontId="12" fillId="0" borderId="1" xfId="0" applyFont="1" applyBorder="1" applyAlignment="1">
      <alignment horizontal="center" vertical="top" wrapText="1" shrinkToFit="1"/>
    </xf>
    <xf numFmtId="0" fontId="31" fillId="0" borderId="1" xfId="0" applyFont="1" applyBorder="1" applyAlignment="1">
      <alignment vertical="top" wrapText="1"/>
    </xf>
    <xf numFmtId="0" fontId="12" fillId="0" borderId="25" xfId="0" applyFont="1" applyBorder="1">
      <alignment vertical="center"/>
    </xf>
    <xf numFmtId="0" fontId="12" fillId="0" borderId="21" xfId="0" applyFont="1" applyBorder="1" applyAlignment="1">
      <alignment horizontal="center" vertical="center"/>
    </xf>
    <xf numFmtId="0" fontId="12" fillId="0" borderId="43" xfId="0" applyFont="1" applyBorder="1" applyAlignment="1">
      <alignment horizontal="center" vertical="center"/>
    </xf>
    <xf numFmtId="0" fontId="12" fillId="0" borderId="43" xfId="0" applyFont="1" applyBorder="1">
      <alignment vertical="center"/>
    </xf>
    <xf numFmtId="0" fontId="18" fillId="0" borderId="1" xfId="0" applyFont="1" applyBorder="1" applyAlignment="1">
      <alignment vertical="top" wrapText="1"/>
    </xf>
    <xf numFmtId="179" fontId="12" fillId="0" borderId="0" xfId="2" applyNumberFormat="1" applyFont="1" applyFill="1" applyBorder="1" applyAlignment="1">
      <alignment horizontal="right" vertical="center" wrapText="1"/>
    </xf>
    <xf numFmtId="10" fontId="12" fillId="0" borderId="27" xfId="0" applyNumberFormat="1" applyFont="1" applyBorder="1" applyAlignment="1">
      <alignment vertical="center" wrapText="1"/>
    </xf>
    <xf numFmtId="0" fontId="28" fillId="0" borderId="1" xfId="3" applyFont="1" applyBorder="1" applyAlignment="1">
      <alignment horizontal="right" vertical="center" wrapText="1"/>
    </xf>
    <xf numFmtId="14" fontId="12" fillId="0" borderId="1" xfId="0" applyNumberFormat="1" applyFont="1" applyBorder="1" applyAlignment="1">
      <alignment horizontal="left" vertical="center"/>
    </xf>
    <xf numFmtId="0" fontId="14" fillId="0" borderId="1" xfId="0" applyFont="1" applyBorder="1" applyAlignment="1"/>
    <xf numFmtId="0" fontId="0" fillId="0" borderId="1" xfId="0" applyBorder="1" applyAlignment="1">
      <alignment horizontal="left" vertical="center"/>
    </xf>
    <xf numFmtId="0" fontId="14" fillId="0" borderId="1" xfId="0" applyFont="1" applyBorder="1" applyAlignment="1">
      <alignment horizontal="left"/>
    </xf>
    <xf numFmtId="0" fontId="12" fillId="0" borderId="1" xfId="0" applyFont="1" applyBorder="1" applyAlignment="1">
      <alignment horizontal="left"/>
    </xf>
    <xf numFmtId="0" fontId="12" fillId="0" borderId="1" xfId="0" applyFont="1" applyBorder="1" applyAlignment="1">
      <alignment horizontal="left" wrapText="1"/>
    </xf>
    <xf numFmtId="0" fontId="20" fillId="0" borderId="1" xfId="0" applyFont="1" applyBorder="1" applyAlignment="1">
      <alignment horizontal="left"/>
    </xf>
    <xf numFmtId="0" fontId="0" fillId="0" borderId="19" xfId="0" applyBorder="1" applyAlignment="1">
      <alignment horizontal="left" vertical="center" wrapText="1"/>
    </xf>
    <xf numFmtId="0" fontId="0" fillId="0" borderId="54" xfId="0" applyBorder="1" applyAlignment="1">
      <alignment horizontal="left" vertical="center" wrapText="1"/>
    </xf>
    <xf numFmtId="0" fontId="0" fillId="0" borderId="24" xfId="0" applyBorder="1" applyAlignment="1">
      <alignment horizontal="left" vertical="center" wrapText="1"/>
    </xf>
    <xf numFmtId="0" fontId="12" fillId="0" borderId="16" xfId="0" applyFont="1" applyBorder="1" applyAlignment="1">
      <alignment horizontal="left" vertical="center"/>
    </xf>
    <xf numFmtId="0" fontId="12" fillId="0" borderId="53" xfId="0" applyFont="1" applyBorder="1" applyAlignment="1">
      <alignment horizontal="left" vertical="center"/>
    </xf>
    <xf numFmtId="0" fontId="12" fillId="0" borderId="6" xfId="0" applyFont="1" applyBorder="1" applyAlignment="1">
      <alignment horizontal="left" vertical="center"/>
    </xf>
    <xf numFmtId="0" fontId="12" fillId="0" borderId="16" xfId="0" applyFont="1" applyBorder="1" applyAlignment="1">
      <alignment horizontal="left" vertical="center" wrapText="1"/>
    </xf>
    <xf numFmtId="0" fontId="12" fillId="0" borderId="53" xfId="0" applyFont="1" applyBorder="1" applyAlignment="1">
      <alignment horizontal="left" vertical="center" wrapText="1"/>
    </xf>
    <xf numFmtId="0" fontId="12" fillId="0" borderId="6" xfId="0" applyFont="1" applyBorder="1" applyAlignment="1">
      <alignment horizontal="left" vertical="center" wrapText="1"/>
    </xf>
    <xf numFmtId="0" fontId="27" fillId="0" borderId="38" xfId="3" applyFont="1" applyBorder="1" applyAlignment="1">
      <alignment horizontal="left" vertical="center"/>
    </xf>
    <xf numFmtId="0" fontId="27" fillId="0" borderId="1" xfId="3" applyFont="1" applyBorder="1" applyAlignment="1">
      <alignment horizontal="left" vertical="center"/>
    </xf>
    <xf numFmtId="0" fontId="27" fillId="0" borderId="16" xfId="3" applyFont="1" applyBorder="1" applyAlignment="1">
      <alignment horizontal="left" vertical="center"/>
    </xf>
    <xf numFmtId="0" fontId="27" fillId="0" borderId="53" xfId="3" applyFont="1" applyBorder="1" applyAlignment="1">
      <alignment horizontal="left" vertical="center"/>
    </xf>
    <xf numFmtId="0" fontId="27" fillId="0" borderId="6" xfId="3" applyFont="1" applyBorder="1" applyAlignment="1">
      <alignment horizontal="left" vertical="center"/>
    </xf>
    <xf numFmtId="0" fontId="27" fillId="0" borderId="38" xfId="3" applyFont="1" applyBorder="1" applyAlignment="1">
      <alignment horizontal="left" vertical="center" wrapText="1"/>
    </xf>
    <xf numFmtId="0" fontId="27" fillId="0" borderId="1" xfId="3" applyFont="1" applyBorder="1" applyAlignment="1">
      <alignment horizontal="left" vertical="center" wrapText="1"/>
    </xf>
    <xf numFmtId="0" fontId="12" fillId="0" borderId="38" xfId="0" applyFont="1" applyBorder="1" applyAlignment="1">
      <alignment horizontal="left" vertical="center" wrapText="1"/>
    </xf>
    <xf numFmtId="0" fontId="12" fillId="0" borderId="1" xfId="0" applyFont="1" applyBorder="1" applyAlignment="1">
      <alignment horizontal="left" vertical="center" wrapText="1"/>
    </xf>
    <xf numFmtId="0" fontId="12" fillId="0" borderId="38" xfId="0" applyFont="1" applyBorder="1" applyAlignment="1">
      <alignment horizontal="left" vertical="center" wrapText="1" shrinkToFit="1"/>
    </xf>
    <xf numFmtId="0" fontId="12" fillId="0" borderId="1" xfId="0" applyFont="1" applyBorder="1" applyAlignment="1">
      <alignment horizontal="left" vertical="center" wrapText="1" shrinkToFit="1"/>
    </xf>
    <xf numFmtId="0" fontId="12" fillId="0" borderId="38" xfId="0" applyFont="1" applyBorder="1" applyAlignment="1">
      <alignment vertical="center" wrapText="1"/>
    </xf>
    <xf numFmtId="0" fontId="12" fillId="0" borderId="1" xfId="0" applyFont="1" applyBorder="1" applyAlignment="1">
      <alignment vertical="center" wrapText="1"/>
    </xf>
    <xf numFmtId="0" fontId="12" fillId="0" borderId="38" xfId="0" applyFont="1" applyBorder="1" applyAlignment="1">
      <alignment vertical="center" wrapText="1" shrinkToFit="1"/>
    </xf>
    <xf numFmtId="0" fontId="12" fillId="0" borderId="1" xfId="0" applyFont="1" applyBorder="1" applyAlignment="1">
      <alignment vertical="center" wrapText="1" shrinkToFit="1"/>
    </xf>
    <xf numFmtId="0" fontId="23" fillId="0" borderId="0" xfId="0" applyFont="1" applyAlignment="1">
      <alignment horizontal="center" vertical="center"/>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4" xfId="0" applyFont="1" applyBorder="1" applyAlignment="1">
      <alignment vertical="center" shrinkToFit="1"/>
    </xf>
    <xf numFmtId="0" fontId="12" fillId="0" borderId="0" xfId="0" applyFont="1" applyAlignment="1">
      <alignment vertical="center" shrinkToFit="1"/>
    </xf>
    <xf numFmtId="0" fontId="12" fillId="0" borderId="0" xfId="0" applyFont="1">
      <alignment vertical="center"/>
    </xf>
    <xf numFmtId="0" fontId="12" fillId="0" borderId="1" xfId="0" applyFont="1" applyBorder="1" applyAlignment="1">
      <alignment vertical="center" shrinkToFit="1"/>
    </xf>
    <xf numFmtId="0" fontId="12" fillId="0" borderId="33" xfId="0" applyFont="1" applyBorder="1">
      <alignment vertical="center"/>
    </xf>
    <xf numFmtId="0" fontId="12" fillId="0" borderId="6" xfId="0" applyFont="1" applyBorder="1">
      <alignment vertical="center"/>
    </xf>
    <xf numFmtId="0" fontId="12" fillId="0" borderId="42" xfId="0" applyFont="1" applyBorder="1" applyAlignment="1">
      <alignment vertical="center" shrinkToFit="1"/>
    </xf>
    <xf numFmtId="0" fontId="12" fillId="0" borderId="5" xfId="0" applyFont="1" applyBorder="1" applyAlignment="1">
      <alignment vertical="center" shrinkToFit="1"/>
    </xf>
    <xf numFmtId="0" fontId="12" fillId="0" borderId="1" xfId="0" applyFont="1" applyBorder="1">
      <alignment vertical="center"/>
    </xf>
    <xf numFmtId="0" fontId="19" fillId="0" borderId="1" xfId="0" applyFont="1" applyBorder="1" applyAlignment="1">
      <alignment vertical="center" wrapText="1"/>
    </xf>
    <xf numFmtId="0" fontId="14" fillId="0" borderId="0" xfId="0" applyFont="1" applyAlignment="1">
      <alignment horizontal="center" vertical="center"/>
    </xf>
    <xf numFmtId="0" fontId="12" fillId="0" borderId="1" xfId="0" applyFont="1" applyBorder="1" applyAlignment="1">
      <alignment horizontal="center" vertical="center"/>
    </xf>
    <xf numFmtId="0" fontId="12" fillId="0" borderId="40" xfId="0" applyFont="1" applyBorder="1">
      <alignment vertical="center"/>
    </xf>
    <xf numFmtId="0" fontId="12" fillId="0" borderId="24" xfId="0" applyFont="1" applyBorder="1" applyAlignment="1">
      <alignment vertical="center" shrinkToFit="1"/>
    </xf>
    <xf numFmtId="0" fontId="12" fillId="0" borderId="23" xfId="0" applyFont="1" applyBorder="1" applyAlignment="1">
      <alignment vertical="center" shrinkToFit="1"/>
    </xf>
    <xf numFmtId="0" fontId="12" fillId="0" borderId="33" xfId="0" applyFont="1" applyBorder="1" applyAlignment="1">
      <alignment vertical="center" wrapText="1"/>
    </xf>
    <xf numFmtId="0" fontId="26" fillId="0" borderId="0" xfId="0" applyFont="1" applyAlignment="1">
      <alignment horizontal="center" vertical="center"/>
    </xf>
    <xf numFmtId="0" fontId="24" fillId="0" borderId="51" xfId="0" applyFont="1" applyBorder="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12" fillId="0" borderId="0" xfId="0" applyFont="1" applyFill="1">
      <alignment vertical="center"/>
    </xf>
    <xf numFmtId="0" fontId="12" fillId="0" borderId="0" xfId="0" applyFont="1" applyFill="1">
      <alignment vertical="center"/>
    </xf>
  </cellXfs>
  <cellStyles count="4">
    <cellStyle name="パーセント" xfId="2" builtinId="5"/>
    <cellStyle name="ハイパーリンク" xfId="1" builtinId="8"/>
    <cellStyle name="標準" xfId="0" builtinId="0"/>
    <cellStyle name="標準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zp.lv/" TargetMode="External"/><Relationship Id="rId13" Type="http://schemas.openxmlformats.org/officeDocument/2006/relationships/hyperlink" Target="https://www.apvienotaissaraksts.lv/" TargetMode="External"/><Relationship Id="rId3" Type="http://schemas.openxmlformats.org/officeDocument/2006/relationships/hyperlink" Target="http://www.lzs/lv" TargetMode="External"/><Relationship Id="rId7" Type="http://schemas.openxmlformats.org/officeDocument/2006/relationships/hyperlink" Target="http://www.tautaspartija.lv/" TargetMode="External"/><Relationship Id="rId12" Type="http://schemas.openxmlformats.org/officeDocument/2006/relationships/hyperlink" Target="http://www.saskana.info/" TargetMode="External"/><Relationship Id="rId17" Type="http://schemas.openxmlformats.org/officeDocument/2006/relationships/comments" Target="../comments1.xml"/><Relationship Id="rId2" Type="http://schemas.openxmlformats.org/officeDocument/2006/relationships/hyperlink" Target="http://www.jl.lv/" TargetMode="External"/><Relationship Id="rId16" Type="http://schemas.openxmlformats.org/officeDocument/2006/relationships/vmlDrawing" Target="../drawings/vmlDrawing1.vml"/><Relationship Id="rId1" Type="http://schemas.openxmlformats.org/officeDocument/2006/relationships/hyperlink" Target="http://www.tb.lv/" TargetMode="External"/><Relationship Id="rId6" Type="http://schemas.openxmlformats.org/officeDocument/2006/relationships/hyperlink" Target="http://www.lc/lv" TargetMode="External"/><Relationship Id="rId11" Type="http://schemas.openxmlformats.org/officeDocument/2006/relationships/hyperlink" Target="http://reformupartija.lv/" TargetMode="External"/><Relationship Id="rId5" Type="http://schemas.openxmlformats.org/officeDocument/2006/relationships/hyperlink" Target="http://www/lpp/lv" TargetMode="External"/><Relationship Id="rId15" Type="http://schemas.openxmlformats.org/officeDocument/2006/relationships/printerSettings" Target="../printerSettings/printerSettings3.bin"/><Relationship Id="rId10" Type="http://schemas.openxmlformats.org/officeDocument/2006/relationships/hyperlink" Target="http://www.scp.lv/" TargetMode="External"/><Relationship Id="rId4" Type="http://schemas.openxmlformats.org/officeDocument/2006/relationships/hyperlink" Target="http://www.kds.lv/" TargetMode="External"/><Relationship Id="rId9" Type="http://schemas.openxmlformats.org/officeDocument/2006/relationships/hyperlink" Target="http://www.zp.lv/" TargetMode="External"/><Relationship Id="rId14" Type="http://schemas.openxmlformats.org/officeDocument/2006/relationships/hyperlink" Target="https://www.godskalpotrigai.lv/"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eb.cvk.lv/pub/public/28368.html?doc_print=1" TargetMode="External"/><Relationship Id="rId2" Type="http://schemas.openxmlformats.org/officeDocument/2006/relationships/hyperlink" Target="http://web.cvk.lv/pub/public/28126.html?doc_print=1" TargetMode="External"/><Relationship Id="rId1" Type="http://schemas.openxmlformats.org/officeDocument/2006/relationships/hyperlink" Target="http://www.likumi.lv/body_print.php?id=66524"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7"/>
  <sheetViews>
    <sheetView tabSelected="1" topLeftCell="A246" zoomScale="70" zoomScaleNormal="70" zoomScalePageLayoutView="70" workbookViewId="0">
      <selection activeCell="A2" sqref="A2"/>
    </sheetView>
  </sheetViews>
  <sheetFormatPr defaultColWidth="8.81640625" defaultRowHeight="14"/>
  <cols>
    <col min="1" max="1" width="3" style="46" customWidth="1"/>
    <col min="2" max="2" width="20.36328125" style="58" bestFit="1" customWidth="1"/>
    <col min="3" max="3" width="12.1796875" style="58" customWidth="1"/>
    <col min="4" max="4" width="15.1796875" style="87" customWidth="1"/>
    <col min="5" max="5" width="9.6328125" style="88" customWidth="1"/>
    <col min="6" max="6" width="8.81640625" style="46"/>
    <col min="7" max="7" width="0" style="46" hidden="1" customWidth="1"/>
    <col min="8" max="8" width="7.1796875" style="46" bestFit="1" customWidth="1"/>
    <col min="9" max="9" width="9.453125" style="46" customWidth="1"/>
    <col min="10" max="10" width="2.1796875" style="46" hidden="1" customWidth="1"/>
    <col min="11" max="16384" width="8.81640625" style="46"/>
  </cols>
  <sheetData>
    <row r="1" spans="1:11" ht="25.5" customHeight="1">
      <c r="A1" s="278" t="s">
        <v>218</v>
      </c>
      <c r="B1" s="278"/>
      <c r="C1" s="278"/>
      <c r="D1" s="278"/>
      <c r="E1" s="278"/>
      <c r="F1" s="278"/>
      <c r="G1" s="278"/>
      <c r="H1" s="278"/>
      <c r="I1" s="278"/>
      <c r="J1" s="278"/>
      <c r="K1" s="92"/>
    </row>
    <row r="3" spans="1:11" ht="25" customHeight="1" thickBot="1">
      <c r="A3" s="93" t="s">
        <v>427</v>
      </c>
      <c r="D3" s="100"/>
      <c r="E3" s="94"/>
    </row>
    <row r="4" spans="1:11" ht="22" customHeight="1">
      <c r="B4" s="124" t="s">
        <v>246</v>
      </c>
      <c r="C4" s="142">
        <v>1243956</v>
      </c>
      <c r="D4" s="46"/>
      <c r="E4" s="86"/>
    </row>
    <row r="5" spans="1:11" ht="22" customHeight="1">
      <c r="B5" s="126" t="s">
        <v>193</v>
      </c>
      <c r="C5" s="143"/>
      <c r="D5" s="46"/>
      <c r="E5" s="86"/>
    </row>
    <row r="6" spans="1:11" ht="22" customHeight="1">
      <c r="B6" s="126" t="s">
        <v>247</v>
      </c>
      <c r="C6" s="143"/>
      <c r="D6" s="46"/>
      <c r="E6" s="86"/>
    </row>
    <row r="7" spans="1:11" ht="22" customHeight="1">
      <c r="B7" s="126" t="s">
        <v>248</v>
      </c>
      <c r="C7" s="144">
        <v>0.89900000000000002</v>
      </c>
      <c r="D7" s="46"/>
      <c r="E7" s="86"/>
    </row>
    <row r="8" spans="1:11" ht="22" customHeight="1">
      <c r="B8" s="126" t="s">
        <v>249</v>
      </c>
      <c r="C8" s="143">
        <v>1118316</v>
      </c>
      <c r="D8" s="46"/>
      <c r="E8" s="86"/>
    </row>
    <row r="9" spans="1:11" ht="22" customHeight="1" thickBot="1">
      <c r="B9" s="129" t="s">
        <v>194</v>
      </c>
      <c r="C9" s="145"/>
      <c r="D9" s="46"/>
      <c r="E9" s="86"/>
    </row>
    <row r="10" spans="1:11" ht="14.5" thickBot="1">
      <c r="D10" s="95"/>
    </row>
    <row r="11" spans="1:11" ht="25" customHeight="1">
      <c r="B11" s="279"/>
      <c r="C11" s="280"/>
      <c r="D11" s="280"/>
      <c r="E11" s="111" t="s">
        <v>258</v>
      </c>
      <c r="F11" s="139" t="s">
        <v>252</v>
      </c>
      <c r="G11" s="113"/>
      <c r="H11" s="112" t="s">
        <v>251</v>
      </c>
      <c r="I11" s="114" t="s">
        <v>253</v>
      </c>
      <c r="K11"/>
    </row>
    <row r="12" spans="1:11" ht="25" customHeight="1">
      <c r="B12" s="270" t="s">
        <v>67</v>
      </c>
      <c r="C12" s="271"/>
      <c r="D12" s="271"/>
      <c r="E12" s="101">
        <v>362473</v>
      </c>
      <c r="F12" s="102">
        <f t="shared" ref="F12:F34" si="0">E12/$E$35</f>
        <v>0.32412395065437677</v>
      </c>
      <c r="G12" s="138">
        <v>32.412399999999998</v>
      </c>
      <c r="H12" s="59">
        <v>36</v>
      </c>
      <c r="I12" s="115">
        <f>J12/100</f>
        <v>0.36</v>
      </c>
      <c r="J12" s="89">
        <v>36</v>
      </c>
      <c r="K12" s="89"/>
    </row>
    <row r="13" spans="1:11" ht="25" customHeight="1">
      <c r="B13" s="270" t="s">
        <v>68</v>
      </c>
      <c r="C13" s="271"/>
      <c r="D13" s="271"/>
      <c r="E13" s="101">
        <v>149347</v>
      </c>
      <c r="F13" s="102">
        <f t="shared" si="0"/>
        <v>0.13354633216371758</v>
      </c>
      <c r="G13" s="138">
        <v>13.35463</v>
      </c>
      <c r="H13" s="59">
        <v>15</v>
      </c>
      <c r="I13" s="115">
        <f t="shared" ref="I13:I76" si="1">J13/100</f>
        <v>0.15</v>
      </c>
      <c r="J13" s="89">
        <v>15</v>
      </c>
      <c r="K13" s="89"/>
    </row>
    <row r="14" spans="1:11" ht="25" customHeight="1">
      <c r="B14" s="270" t="s">
        <v>69</v>
      </c>
      <c r="C14" s="271"/>
      <c r="D14" s="271"/>
      <c r="E14" s="101">
        <v>134289</v>
      </c>
      <c r="F14" s="102">
        <f t="shared" si="0"/>
        <v>0.12008144388527035</v>
      </c>
      <c r="G14" s="138">
        <v>12.008139999999999</v>
      </c>
      <c r="H14" s="59">
        <v>13</v>
      </c>
      <c r="I14" s="115">
        <f t="shared" si="1"/>
        <v>0.13</v>
      </c>
      <c r="J14" s="89">
        <v>13</v>
      </c>
      <c r="K14" s="89"/>
    </row>
    <row r="15" spans="1:11" ht="25" customHeight="1">
      <c r="B15" s="270" t="s">
        <v>70</v>
      </c>
      <c r="C15" s="271"/>
      <c r="D15" s="271"/>
      <c r="E15" s="101">
        <v>119116</v>
      </c>
      <c r="F15" s="102">
        <f t="shared" si="0"/>
        <v>0.10651372241835044</v>
      </c>
      <c r="G15" s="138">
        <v>10.65137</v>
      </c>
      <c r="H15" s="59">
        <v>12</v>
      </c>
      <c r="I15" s="115">
        <f t="shared" si="1"/>
        <v>0.12</v>
      </c>
      <c r="J15" s="89">
        <v>12</v>
      </c>
      <c r="K15" s="89"/>
    </row>
    <row r="16" spans="1:11" ht="25" customHeight="1">
      <c r="B16" s="270" t="s">
        <v>71</v>
      </c>
      <c r="C16" s="271"/>
      <c r="D16" s="271"/>
      <c r="E16" s="101">
        <v>64444</v>
      </c>
      <c r="F16" s="102">
        <f t="shared" si="0"/>
        <v>5.762593041680527E-2</v>
      </c>
      <c r="G16" s="138">
        <v>5.7625900000000003</v>
      </c>
      <c r="H16" s="59">
        <v>7</v>
      </c>
      <c r="I16" s="115">
        <f t="shared" si="1"/>
        <v>7.0000000000000007E-2</v>
      </c>
      <c r="J16" s="89">
        <v>7</v>
      </c>
      <c r="K16" s="89"/>
    </row>
    <row r="17" spans="2:11" ht="25" customHeight="1">
      <c r="B17" s="270" t="s">
        <v>72</v>
      </c>
      <c r="C17" s="271"/>
      <c r="D17" s="271"/>
      <c r="E17" s="101">
        <v>59855</v>
      </c>
      <c r="F17" s="102">
        <f t="shared" si="0"/>
        <v>5.3522439095926376E-2</v>
      </c>
      <c r="G17" s="138">
        <v>5.3522400000000001</v>
      </c>
      <c r="H17" s="59">
        <v>6</v>
      </c>
      <c r="I17" s="115">
        <f t="shared" si="1"/>
        <v>0.06</v>
      </c>
      <c r="J17" s="89">
        <v>6</v>
      </c>
      <c r="K17" s="89"/>
    </row>
    <row r="18" spans="2:11" ht="25" customHeight="1">
      <c r="B18" s="270" t="s">
        <v>73</v>
      </c>
      <c r="C18" s="271"/>
      <c r="D18" s="271"/>
      <c r="E18" s="101">
        <v>56057</v>
      </c>
      <c r="F18" s="102">
        <f t="shared" si="0"/>
        <v>5.0126261271411655E-2</v>
      </c>
      <c r="G18" s="138">
        <v>5.0126299999999997</v>
      </c>
      <c r="H18" s="59">
        <v>6</v>
      </c>
      <c r="I18" s="115">
        <f t="shared" si="1"/>
        <v>0.06</v>
      </c>
      <c r="J18" s="89">
        <v>6</v>
      </c>
      <c r="K18" s="89"/>
    </row>
    <row r="19" spans="2:11" ht="25" customHeight="1">
      <c r="B19" s="270" t="s">
        <v>74</v>
      </c>
      <c r="C19" s="271"/>
      <c r="D19" s="271"/>
      <c r="E19" s="101">
        <v>53303</v>
      </c>
      <c r="F19" s="102">
        <f t="shared" si="0"/>
        <v>4.7663629957900987E-2</v>
      </c>
      <c r="G19" s="138">
        <v>4.7663599999999997</v>
      </c>
      <c r="H19" s="59">
        <v>5</v>
      </c>
      <c r="I19" s="115">
        <f t="shared" si="1"/>
        <v>0.05</v>
      </c>
      <c r="J19" s="89">
        <v>5</v>
      </c>
      <c r="K19" s="89"/>
    </row>
    <row r="20" spans="2:11" ht="25" customHeight="1">
      <c r="B20" s="270" t="s">
        <v>75</v>
      </c>
      <c r="C20" s="271"/>
      <c r="D20" s="271"/>
      <c r="E20" s="101">
        <v>5954</v>
      </c>
      <c r="F20" s="102">
        <f t="shared" si="0"/>
        <v>5.3240765579675156E-3</v>
      </c>
      <c r="G20" s="138">
        <v>0.53241000000000005</v>
      </c>
      <c r="H20" s="59">
        <v>0</v>
      </c>
      <c r="I20" s="115">
        <f t="shared" si="1"/>
        <v>0</v>
      </c>
      <c r="J20" s="89">
        <v>0</v>
      </c>
      <c r="K20" s="89"/>
    </row>
    <row r="21" spans="2:11" ht="25" customHeight="1">
      <c r="B21" s="270" t="s">
        <v>76</v>
      </c>
      <c r="C21" s="271"/>
      <c r="D21" s="271"/>
      <c r="E21" s="101">
        <v>13362</v>
      </c>
      <c r="F21" s="102">
        <f t="shared" si="0"/>
        <v>1.194832229888511E-2</v>
      </c>
      <c r="G21" s="138">
        <v>1.1948300000000001</v>
      </c>
      <c r="H21" s="59">
        <v>0</v>
      </c>
      <c r="I21" s="115">
        <f t="shared" si="1"/>
        <v>0</v>
      </c>
      <c r="J21" s="89">
        <v>0</v>
      </c>
      <c r="K21" s="89"/>
    </row>
    <row r="22" spans="2:11" ht="25" customHeight="1">
      <c r="B22" s="270" t="s">
        <v>77</v>
      </c>
      <c r="C22" s="271"/>
      <c r="D22" s="271"/>
      <c r="E22" s="101">
        <v>10509</v>
      </c>
      <c r="F22" s="102">
        <f t="shared" si="0"/>
        <v>9.3971650231240537E-3</v>
      </c>
      <c r="G22" s="138">
        <v>0.93972</v>
      </c>
      <c r="H22" s="59">
        <v>0</v>
      </c>
      <c r="I22" s="115">
        <f t="shared" si="1"/>
        <v>0</v>
      </c>
      <c r="J22" s="89">
        <v>0</v>
      </c>
      <c r="K22" s="89"/>
    </row>
    <row r="23" spans="2:11" ht="25" customHeight="1">
      <c r="B23" s="270" t="s">
        <v>78</v>
      </c>
      <c r="C23" s="271"/>
      <c r="D23" s="271"/>
      <c r="E23" s="101">
        <v>29396</v>
      </c>
      <c r="F23" s="102">
        <f t="shared" si="0"/>
        <v>2.6285951376891683E-2</v>
      </c>
      <c r="G23" s="138">
        <v>2.6286</v>
      </c>
      <c r="H23" s="59">
        <v>0</v>
      </c>
      <c r="I23" s="115">
        <f t="shared" si="1"/>
        <v>0</v>
      </c>
      <c r="J23" s="89">
        <v>0</v>
      </c>
      <c r="K23" s="89"/>
    </row>
    <row r="24" spans="2:11" ht="25" customHeight="1">
      <c r="B24" s="270" t="s">
        <v>79</v>
      </c>
      <c r="C24" s="271"/>
      <c r="D24" s="271"/>
      <c r="E24" s="101">
        <v>5075</v>
      </c>
      <c r="F24" s="102">
        <f t="shared" si="0"/>
        <v>4.5380733173807763E-3</v>
      </c>
      <c r="G24" s="138">
        <v>0.45380999999999999</v>
      </c>
      <c r="H24" s="59">
        <v>0</v>
      </c>
      <c r="I24" s="115">
        <f t="shared" si="1"/>
        <v>0</v>
      </c>
      <c r="J24" s="89">
        <v>0</v>
      </c>
      <c r="K24" s="89"/>
    </row>
    <row r="25" spans="2:11" ht="25" customHeight="1">
      <c r="B25" s="270" t="s">
        <v>80</v>
      </c>
      <c r="C25" s="271"/>
      <c r="D25" s="271"/>
      <c r="E25" s="101">
        <v>2797</v>
      </c>
      <c r="F25" s="102">
        <f t="shared" si="0"/>
        <v>2.5010819839830604E-3</v>
      </c>
      <c r="G25" s="138">
        <v>0.25011</v>
      </c>
      <c r="H25" s="59">
        <v>0</v>
      </c>
      <c r="I25" s="115">
        <f t="shared" si="1"/>
        <v>0</v>
      </c>
      <c r="J25" s="89">
        <v>0</v>
      </c>
      <c r="K25" s="89"/>
    </row>
    <row r="26" spans="2:11" ht="25" customHeight="1">
      <c r="B26" s="270" t="s">
        <v>81</v>
      </c>
      <c r="C26" s="271"/>
      <c r="D26" s="271"/>
      <c r="E26" s="101">
        <v>7416</v>
      </c>
      <c r="F26" s="102">
        <f t="shared" si="0"/>
        <v>6.6313993540287356E-3</v>
      </c>
      <c r="G26" s="138">
        <v>0.66313999999999995</v>
      </c>
      <c r="H26" s="59">
        <v>0</v>
      </c>
      <c r="I26" s="115">
        <f t="shared" si="1"/>
        <v>0</v>
      </c>
      <c r="J26" s="89">
        <v>0</v>
      </c>
      <c r="K26" s="89"/>
    </row>
    <row r="27" spans="2:11" ht="25" customHeight="1">
      <c r="B27" s="270" t="s">
        <v>122</v>
      </c>
      <c r="C27" s="271"/>
      <c r="D27" s="271"/>
      <c r="E27" s="101">
        <v>1968</v>
      </c>
      <c r="F27" s="102">
        <f t="shared" si="0"/>
        <v>1.7597888253409592E-3</v>
      </c>
      <c r="G27" s="138">
        <v>0.17598</v>
      </c>
      <c r="H27" s="59">
        <v>0</v>
      </c>
      <c r="I27" s="115">
        <f t="shared" si="1"/>
        <v>0</v>
      </c>
      <c r="J27" s="89">
        <v>0</v>
      </c>
      <c r="K27" s="89"/>
    </row>
    <row r="28" spans="2:11" ht="25" customHeight="1">
      <c r="B28" s="270" t="s">
        <v>82</v>
      </c>
      <c r="C28" s="271"/>
      <c r="D28" s="271"/>
      <c r="E28" s="101">
        <v>1520</v>
      </c>
      <c r="F28" s="102">
        <f t="shared" si="0"/>
        <v>1.3591864911170009E-3</v>
      </c>
      <c r="G28" s="138">
        <v>0.13592000000000001</v>
      </c>
      <c r="H28" s="59">
        <v>0</v>
      </c>
      <c r="I28" s="115">
        <f t="shared" si="1"/>
        <v>0</v>
      </c>
      <c r="J28" s="89">
        <v>0</v>
      </c>
      <c r="K28" s="89"/>
    </row>
    <row r="29" spans="2:11" ht="40" customHeight="1">
      <c r="B29" s="270" t="s">
        <v>83</v>
      </c>
      <c r="C29" s="271"/>
      <c r="D29" s="271"/>
      <c r="E29" s="101">
        <v>13006</v>
      </c>
      <c r="F29" s="102">
        <f t="shared" si="0"/>
        <v>1.1629986515439285E-2</v>
      </c>
      <c r="G29" s="138">
        <v>1.163</v>
      </c>
      <c r="H29" s="59">
        <v>0</v>
      </c>
      <c r="I29" s="115">
        <f t="shared" si="1"/>
        <v>0</v>
      </c>
      <c r="J29" s="89">
        <v>0</v>
      </c>
      <c r="K29" s="89"/>
    </row>
    <row r="30" spans="2:11" ht="25" customHeight="1">
      <c r="B30" s="270" t="s">
        <v>13</v>
      </c>
      <c r="C30" s="271"/>
      <c r="D30" s="271"/>
      <c r="E30" s="101">
        <v>8333</v>
      </c>
      <c r="F30" s="102">
        <f t="shared" si="0"/>
        <v>7.4513822568934001E-3</v>
      </c>
      <c r="G30" s="138">
        <v>0.74514000000000002</v>
      </c>
      <c r="H30" s="59">
        <v>0</v>
      </c>
      <c r="I30" s="115">
        <f t="shared" si="1"/>
        <v>0</v>
      </c>
      <c r="J30" s="89">
        <v>0</v>
      </c>
      <c r="K30" s="89"/>
    </row>
    <row r="31" spans="2:11" ht="25" customHeight="1">
      <c r="B31" s="270" t="s">
        <v>14</v>
      </c>
      <c r="C31" s="271"/>
      <c r="D31" s="271"/>
      <c r="E31" s="101">
        <v>8687</v>
      </c>
      <c r="F31" s="102">
        <f t="shared" si="0"/>
        <v>7.767929637061439E-3</v>
      </c>
      <c r="G31" s="138">
        <v>0.77678999999999998</v>
      </c>
      <c r="H31" s="59">
        <v>0</v>
      </c>
      <c r="I31" s="115">
        <f t="shared" si="1"/>
        <v>0</v>
      </c>
      <c r="J31" s="89">
        <v>0</v>
      </c>
      <c r="K31" s="89"/>
    </row>
    <row r="32" spans="2:11" ht="25" customHeight="1">
      <c r="B32" s="270" t="s">
        <v>15</v>
      </c>
      <c r="C32" s="271"/>
      <c r="D32" s="271"/>
      <c r="E32" s="101">
        <v>9814</v>
      </c>
      <c r="F32" s="102">
        <f t="shared" si="0"/>
        <v>8.7756948840935836E-3</v>
      </c>
      <c r="G32" s="138">
        <v>0.87756999999999996</v>
      </c>
      <c r="H32" s="59">
        <v>0</v>
      </c>
      <c r="I32" s="115">
        <f t="shared" si="1"/>
        <v>0</v>
      </c>
      <c r="J32" s="89">
        <v>0</v>
      </c>
      <c r="K32" s="89"/>
    </row>
    <row r="33" spans="1:11" ht="25" customHeight="1">
      <c r="B33" s="270" t="s">
        <v>16</v>
      </c>
      <c r="C33" s="271"/>
      <c r="D33" s="271"/>
      <c r="E33" s="101">
        <v>525</v>
      </c>
      <c r="F33" s="102">
        <f t="shared" si="0"/>
        <v>4.6945586041870099E-4</v>
      </c>
      <c r="G33" s="138">
        <v>4.6949999999999999E-2</v>
      </c>
      <c r="H33" s="59">
        <v>0</v>
      </c>
      <c r="I33" s="115">
        <f t="shared" si="1"/>
        <v>0</v>
      </c>
      <c r="J33" s="89">
        <v>0</v>
      </c>
      <c r="K33" s="89"/>
    </row>
    <row r="34" spans="1:11" ht="25" customHeight="1">
      <c r="B34" s="270" t="s">
        <v>17</v>
      </c>
      <c r="C34" s="271"/>
      <c r="D34" s="271"/>
      <c r="E34" s="101">
        <v>1070</v>
      </c>
      <c r="F34" s="102">
        <f t="shared" si="0"/>
        <v>9.567957536152572E-4</v>
      </c>
      <c r="G34" s="138">
        <v>9.5680000000000001E-2</v>
      </c>
      <c r="H34" s="59">
        <v>0</v>
      </c>
      <c r="I34" s="115">
        <f t="shared" si="1"/>
        <v>0</v>
      </c>
      <c r="J34" s="89">
        <v>0</v>
      </c>
      <c r="K34" s="89"/>
    </row>
    <row r="35" spans="1:11" ht="25" customHeight="1" thickBot="1">
      <c r="B35" s="116" t="s">
        <v>435</v>
      </c>
      <c r="C35" s="117"/>
      <c r="D35" s="118"/>
      <c r="E35" s="140">
        <f>SUM(E12:E34)</f>
        <v>1118316</v>
      </c>
      <c r="F35" s="141"/>
      <c r="G35" s="136"/>
      <c r="H35" s="136">
        <v>100</v>
      </c>
      <c r="I35" s="123"/>
      <c r="J35" s="57"/>
      <c r="K35" s="57"/>
    </row>
    <row r="36" spans="1:11" ht="25" customHeight="1">
      <c r="D36" s="95"/>
      <c r="E36" s="96"/>
      <c r="F36" s="58"/>
      <c r="G36" s="58"/>
      <c r="H36" s="58"/>
      <c r="I36" s="105"/>
    </row>
    <row r="37" spans="1:11" ht="25" customHeight="1" thickBot="1">
      <c r="A37" s="93" t="s">
        <v>428</v>
      </c>
      <c r="D37" s="100"/>
      <c r="E37" s="94"/>
      <c r="I37" s="105"/>
    </row>
    <row r="38" spans="1:11" ht="25" customHeight="1">
      <c r="B38" s="124" t="s">
        <v>246</v>
      </c>
      <c r="C38" s="125">
        <v>1328779</v>
      </c>
      <c r="D38" s="46"/>
      <c r="I38" s="105"/>
    </row>
    <row r="39" spans="1:11" ht="25" customHeight="1">
      <c r="B39" s="126" t="s">
        <v>193</v>
      </c>
      <c r="C39" s="127"/>
      <c r="D39" s="46"/>
      <c r="I39" s="105"/>
    </row>
    <row r="40" spans="1:11" ht="25" customHeight="1">
      <c r="B40" s="126" t="s">
        <v>247</v>
      </c>
      <c r="C40" s="127"/>
      <c r="D40" s="46"/>
      <c r="I40" s="105"/>
    </row>
    <row r="41" spans="1:11" ht="25" customHeight="1">
      <c r="B41" s="126" t="s">
        <v>248</v>
      </c>
      <c r="C41" s="132">
        <v>0.72650000000000003</v>
      </c>
      <c r="D41" s="46"/>
      <c r="I41" s="105"/>
    </row>
    <row r="42" spans="1:11" ht="25" customHeight="1">
      <c r="B42" s="126" t="s">
        <v>249</v>
      </c>
      <c r="C42" s="127">
        <v>965339</v>
      </c>
      <c r="D42" s="46"/>
      <c r="I42" s="105"/>
    </row>
    <row r="43" spans="1:11" ht="25" customHeight="1" thickBot="1">
      <c r="B43" s="129" t="s">
        <v>194</v>
      </c>
      <c r="C43" s="130"/>
      <c r="D43" s="46"/>
      <c r="I43" s="105"/>
    </row>
    <row r="44" spans="1:11" ht="25" customHeight="1" thickBot="1">
      <c r="D44" s="95"/>
      <c r="I44" s="105"/>
    </row>
    <row r="45" spans="1:11" ht="25" customHeight="1">
      <c r="B45" s="149"/>
      <c r="C45" s="150"/>
      <c r="D45" s="151"/>
      <c r="E45" s="111" t="s">
        <v>258</v>
      </c>
      <c r="F45" s="139" t="s">
        <v>252</v>
      </c>
      <c r="G45" s="113"/>
      <c r="H45" s="112" t="s">
        <v>251</v>
      </c>
      <c r="I45" s="114" t="s">
        <v>253</v>
      </c>
      <c r="K45"/>
    </row>
    <row r="46" spans="1:11" ht="25" customHeight="1">
      <c r="B46" s="270" t="s">
        <v>259</v>
      </c>
      <c r="C46" s="271"/>
      <c r="D46" s="271"/>
      <c r="E46" s="103">
        <v>144758</v>
      </c>
      <c r="F46" s="104">
        <f>G46/100</f>
        <v>0.15151690000000001</v>
      </c>
      <c r="G46" s="61">
        <v>15.15169</v>
      </c>
      <c r="H46" s="2">
        <v>18</v>
      </c>
      <c r="I46" s="115">
        <f t="shared" si="1"/>
        <v>0.18</v>
      </c>
      <c r="J46" s="90">
        <v>18</v>
      </c>
      <c r="K46" s="90"/>
    </row>
    <row r="47" spans="1:11" ht="25" customHeight="1">
      <c r="B47" s="270" t="s">
        <v>283</v>
      </c>
      <c r="C47" s="271"/>
      <c r="D47" s="271"/>
      <c r="E47" s="103">
        <v>139929</v>
      </c>
      <c r="F47" s="104">
        <f t="shared" ref="F47:F64" si="2">G47/100</f>
        <v>0.14646239999999999</v>
      </c>
      <c r="G47" s="61">
        <v>14.646240000000001</v>
      </c>
      <c r="H47" s="2">
        <v>17</v>
      </c>
      <c r="I47" s="115">
        <f t="shared" si="1"/>
        <v>0.17</v>
      </c>
      <c r="J47" s="90">
        <v>17</v>
      </c>
      <c r="K47" s="90"/>
    </row>
    <row r="48" spans="1:11" ht="25" customHeight="1">
      <c r="B48" s="270" t="s">
        <v>323</v>
      </c>
      <c r="C48" s="271"/>
      <c r="D48" s="271"/>
      <c r="E48" s="103">
        <v>142324</v>
      </c>
      <c r="F48" s="104">
        <f t="shared" si="2"/>
        <v>0.1489692</v>
      </c>
      <c r="G48" s="61">
        <v>14.89692</v>
      </c>
      <c r="H48" s="2">
        <v>16</v>
      </c>
      <c r="I48" s="115">
        <f t="shared" si="1"/>
        <v>0.16</v>
      </c>
      <c r="J48" s="90">
        <v>16</v>
      </c>
      <c r="K48" s="90"/>
    </row>
    <row r="49" spans="2:11" ht="25" customHeight="1">
      <c r="B49" s="270" t="s">
        <v>324</v>
      </c>
      <c r="C49" s="271"/>
      <c r="D49" s="271"/>
      <c r="E49" s="103">
        <v>114050</v>
      </c>
      <c r="F49" s="104">
        <f t="shared" si="2"/>
        <v>0.1193751</v>
      </c>
      <c r="G49" s="61">
        <v>11.93751</v>
      </c>
      <c r="H49" s="2">
        <v>14</v>
      </c>
      <c r="I49" s="115">
        <f t="shared" si="1"/>
        <v>0.14000000000000001</v>
      </c>
      <c r="J49" s="90">
        <v>14</v>
      </c>
      <c r="K49" s="90"/>
    </row>
    <row r="50" spans="2:11" ht="55" customHeight="1">
      <c r="B50" s="270" t="s">
        <v>426</v>
      </c>
      <c r="C50" s="271"/>
      <c r="D50" s="271"/>
      <c r="E50" s="103">
        <v>60498</v>
      </c>
      <c r="F50" s="104">
        <f t="shared" si="2"/>
        <v>6.332270000000001E-2</v>
      </c>
      <c r="G50" s="61">
        <v>6.3322700000000003</v>
      </c>
      <c r="H50" s="2">
        <v>8</v>
      </c>
      <c r="I50" s="115">
        <f t="shared" si="1"/>
        <v>0.08</v>
      </c>
      <c r="J50" s="90">
        <v>8</v>
      </c>
      <c r="K50" s="90"/>
    </row>
    <row r="51" spans="2:11" ht="40" customHeight="1">
      <c r="B51" s="270" t="s">
        <v>327</v>
      </c>
      <c r="C51" s="271"/>
      <c r="D51" s="271"/>
      <c r="E51" s="103">
        <v>60352</v>
      </c>
      <c r="F51" s="104">
        <f t="shared" si="2"/>
        <v>6.3169900000000001E-2</v>
      </c>
      <c r="G51" s="61">
        <v>6.3169899999999997</v>
      </c>
      <c r="H51" s="2">
        <v>8</v>
      </c>
      <c r="I51" s="115">
        <f t="shared" si="1"/>
        <v>0.08</v>
      </c>
      <c r="J51" s="90">
        <v>8</v>
      </c>
      <c r="K51" s="90"/>
    </row>
    <row r="52" spans="2:11" ht="25" customHeight="1">
      <c r="B52" s="270" t="s">
        <v>318</v>
      </c>
      <c r="C52" s="271"/>
      <c r="D52" s="271"/>
      <c r="E52" s="103">
        <v>68305</v>
      </c>
      <c r="F52" s="104">
        <f t="shared" si="2"/>
        <v>7.1494200000000008E-2</v>
      </c>
      <c r="G52" s="61">
        <v>7.1494200000000001</v>
      </c>
      <c r="H52" s="2">
        <v>8</v>
      </c>
      <c r="I52" s="115">
        <f t="shared" si="1"/>
        <v>0.08</v>
      </c>
      <c r="J52" s="90">
        <v>8</v>
      </c>
      <c r="K52" s="90"/>
    </row>
    <row r="53" spans="2:11" ht="25" customHeight="1">
      <c r="B53" s="270" t="s">
        <v>319</v>
      </c>
      <c r="C53" s="271"/>
      <c r="D53" s="271"/>
      <c r="E53" s="103">
        <v>53041</v>
      </c>
      <c r="F53" s="104">
        <f t="shared" si="2"/>
        <v>5.5517500000000004E-2</v>
      </c>
      <c r="G53" s="61">
        <v>5.5517500000000002</v>
      </c>
      <c r="H53" s="2">
        <v>6</v>
      </c>
      <c r="I53" s="115">
        <f t="shared" si="1"/>
        <v>0.06</v>
      </c>
      <c r="J53" s="90">
        <v>6</v>
      </c>
      <c r="K53" s="90"/>
    </row>
    <row r="54" spans="2:11" ht="25" customHeight="1">
      <c r="B54" s="270" t="s">
        <v>321</v>
      </c>
      <c r="C54" s="271"/>
      <c r="D54" s="271"/>
      <c r="E54" s="103">
        <v>53325</v>
      </c>
      <c r="F54" s="104">
        <f t="shared" si="2"/>
        <v>5.5814799999999998E-2</v>
      </c>
      <c r="G54" s="61">
        <v>5.58148</v>
      </c>
      <c r="H54" s="2">
        <v>5</v>
      </c>
      <c r="I54" s="115">
        <f t="shared" si="1"/>
        <v>0.05</v>
      </c>
      <c r="J54" s="90">
        <v>5</v>
      </c>
      <c r="K54" s="90"/>
    </row>
    <row r="55" spans="2:11" ht="25" customHeight="1">
      <c r="B55" s="270" t="s">
        <v>305</v>
      </c>
      <c r="C55" s="271"/>
      <c r="D55" s="271"/>
      <c r="E55" s="103">
        <v>2163</v>
      </c>
      <c r="F55" s="104">
        <f t="shared" si="2"/>
        <v>2.264E-3</v>
      </c>
      <c r="G55" s="61">
        <v>0.22639999999999999</v>
      </c>
      <c r="H55" s="2">
        <v>0</v>
      </c>
      <c r="I55" s="115">
        <f t="shared" si="1"/>
        <v>0</v>
      </c>
      <c r="J55" s="90">
        <v>0</v>
      </c>
      <c r="K55" s="90"/>
    </row>
    <row r="56" spans="2:11" ht="40" customHeight="1">
      <c r="B56" s="274" t="s">
        <v>317</v>
      </c>
      <c r="C56" s="275"/>
      <c r="D56" s="275"/>
      <c r="E56" s="103">
        <v>9468</v>
      </c>
      <c r="F56" s="104">
        <f t="shared" si="2"/>
        <v>9.9100999999999998E-3</v>
      </c>
      <c r="G56" s="61">
        <v>0.99100999999999995</v>
      </c>
      <c r="H56" s="2">
        <v>0</v>
      </c>
      <c r="I56" s="115">
        <f t="shared" si="1"/>
        <v>0</v>
      </c>
      <c r="J56" s="90">
        <v>0</v>
      </c>
      <c r="K56" s="90"/>
    </row>
    <row r="57" spans="2:11" ht="75" customHeight="1">
      <c r="B57" s="270" t="s">
        <v>18</v>
      </c>
      <c r="C57" s="271"/>
      <c r="D57" s="271"/>
      <c r="E57" s="103">
        <v>43599</v>
      </c>
      <c r="F57" s="104">
        <f t="shared" si="2"/>
        <v>4.56347E-2</v>
      </c>
      <c r="G57" s="61">
        <v>4.5634699999999997</v>
      </c>
      <c r="H57" s="2">
        <v>0</v>
      </c>
      <c r="I57" s="115">
        <f t="shared" si="1"/>
        <v>0</v>
      </c>
      <c r="J57" s="90">
        <v>0</v>
      </c>
      <c r="K57" s="90"/>
    </row>
    <row r="58" spans="2:11" ht="25" customHeight="1">
      <c r="B58" s="274" t="s">
        <v>320</v>
      </c>
      <c r="C58" s="275"/>
      <c r="D58" s="275"/>
      <c r="E58" s="103">
        <v>13009</v>
      </c>
      <c r="F58" s="104">
        <f t="shared" si="2"/>
        <v>1.3616399999999999E-2</v>
      </c>
      <c r="G58" s="61">
        <v>1.36164</v>
      </c>
      <c r="H58" s="2">
        <v>0</v>
      </c>
      <c r="I58" s="115">
        <f t="shared" si="1"/>
        <v>0</v>
      </c>
      <c r="J58" s="90">
        <v>0</v>
      </c>
      <c r="K58" s="90"/>
    </row>
    <row r="59" spans="2:11" ht="25" customHeight="1">
      <c r="B59" s="274" t="s">
        <v>260</v>
      </c>
      <c r="C59" s="275"/>
      <c r="D59" s="275"/>
      <c r="E59" s="103">
        <v>11924</v>
      </c>
      <c r="F59" s="104">
        <f t="shared" si="2"/>
        <v>1.2480700000000001E-2</v>
      </c>
      <c r="G59" s="61">
        <v>1.24807</v>
      </c>
      <c r="H59" s="2">
        <v>0</v>
      </c>
      <c r="I59" s="115">
        <f t="shared" si="1"/>
        <v>0</v>
      </c>
      <c r="J59" s="90">
        <v>0</v>
      </c>
      <c r="K59" s="90"/>
    </row>
    <row r="60" spans="2:11" ht="25" customHeight="1">
      <c r="B60" s="274" t="s">
        <v>261</v>
      </c>
      <c r="C60" s="275"/>
      <c r="D60" s="275"/>
      <c r="E60" s="103">
        <v>1367</v>
      </c>
      <c r="F60" s="104">
        <f t="shared" si="2"/>
        <v>1.4308000000000001E-3</v>
      </c>
      <c r="G60" s="61">
        <v>0.14308000000000001</v>
      </c>
      <c r="H60" s="2">
        <v>0</v>
      </c>
      <c r="I60" s="115">
        <f t="shared" si="1"/>
        <v>0</v>
      </c>
      <c r="J60" s="90">
        <v>0</v>
      </c>
      <c r="K60" s="90"/>
    </row>
    <row r="61" spans="2:11" ht="25" customHeight="1">
      <c r="B61" s="272" t="s">
        <v>322</v>
      </c>
      <c r="C61" s="273"/>
      <c r="D61" s="273"/>
      <c r="E61" s="103">
        <v>5050</v>
      </c>
      <c r="F61" s="104">
        <f t="shared" si="2"/>
        <v>5.2858000000000002E-3</v>
      </c>
      <c r="G61" s="61">
        <v>0.52858000000000005</v>
      </c>
      <c r="H61" s="2">
        <v>0</v>
      </c>
      <c r="I61" s="115">
        <f t="shared" si="1"/>
        <v>0</v>
      </c>
      <c r="J61" s="90">
        <v>0</v>
      </c>
      <c r="K61" s="90"/>
    </row>
    <row r="62" spans="2:11" ht="25" customHeight="1">
      <c r="B62" s="270" t="s">
        <v>325</v>
      </c>
      <c r="C62" s="271"/>
      <c r="D62" s="271"/>
      <c r="E62" s="103">
        <v>11090</v>
      </c>
      <c r="F62" s="104">
        <f t="shared" si="2"/>
        <v>1.16078E-2</v>
      </c>
      <c r="G62" s="61">
        <v>1.1607799999999999</v>
      </c>
      <c r="H62" s="2">
        <v>0</v>
      </c>
      <c r="I62" s="115">
        <f t="shared" si="1"/>
        <v>0</v>
      </c>
      <c r="J62" s="90">
        <v>0</v>
      </c>
      <c r="K62" s="90"/>
    </row>
    <row r="63" spans="2:11" ht="25" customHeight="1">
      <c r="B63" s="270" t="s">
        <v>326</v>
      </c>
      <c r="C63" s="271"/>
      <c r="D63" s="271"/>
      <c r="E63" s="103">
        <v>14209</v>
      </c>
      <c r="F63" s="104">
        <f t="shared" si="2"/>
        <v>1.4872399999999999E-2</v>
      </c>
      <c r="G63" s="61">
        <v>1.4872399999999999</v>
      </c>
      <c r="H63" s="2">
        <v>0</v>
      </c>
      <c r="I63" s="115">
        <f t="shared" si="1"/>
        <v>0</v>
      </c>
      <c r="J63" s="90">
        <v>0</v>
      </c>
      <c r="K63" s="90"/>
    </row>
    <row r="64" spans="2:11" ht="25" customHeight="1">
      <c r="B64" s="270" t="s">
        <v>328</v>
      </c>
      <c r="C64" s="271"/>
      <c r="D64" s="271"/>
      <c r="E64" s="103">
        <v>2546</v>
      </c>
      <c r="F64" s="104">
        <f t="shared" si="2"/>
        <v>2.6649E-3</v>
      </c>
      <c r="G64" s="61">
        <v>0.26649</v>
      </c>
      <c r="H64" s="2">
        <v>0</v>
      </c>
      <c r="I64" s="115">
        <f t="shared" si="1"/>
        <v>0</v>
      </c>
      <c r="J64" s="90">
        <v>0</v>
      </c>
      <c r="K64" s="90"/>
    </row>
    <row r="65" spans="1:11" ht="25" customHeight="1" thickBot="1">
      <c r="B65" s="116" t="s">
        <v>435</v>
      </c>
      <c r="C65" s="117"/>
      <c r="D65" s="118"/>
      <c r="E65" s="152">
        <f>SUM(E46:E64)</f>
        <v>951007</v>
      </c>
      <c r="F65" s="131"/>
      <c r="G65" s="121"/>
      <c r="H65" s="148">
        <v>100</v>
      </c>
      <c r="I65" s="123"/>
    </row>
    <row r="66" spans="1:11" ht="25" customHeight="1">
      <c r="D66" s="95"/>
      <c r="E66" s="96"/>
      <c r="F66" s="58"/>
      <c r="G66" s="58"/>
      <c r="H66" s="58"/>
      <c r="I66" s="105"/>
    </row>
    <row r="67" spans="1:11" ht="25" customHeight="1" thickBot="1">
      <c r="A67" s="93" t="s">
        <v>429</v>
      </c>
      <c r="D67" s="99"/>
      <c r="I67" s="105"/>
    </row>
    <row r="68" spans="1:11" ht="25" customHeight="1">
      <c r="B68" s="124" t="s">
        <v>246</v>
      </c>
      <c r="C68" s="125">
        <v>1313739</v>
      </c>
      <c r="D68" s="46"/>
      <c r="I68" s="105"/>
    </row>
    <row r="69" spans="1:11" ht="25" customHeight="1">
      <c r="B69" s="126" t="s">
        <v>193</v>
      </c>
      <c r="C69" s="127"/>
      <c r="D69" s="46"/>
      <c r="I69" s="105"/>
    </row>
    <row r="70" spans="1:11" ht="25" customHeight="1">
      <c r="B70" s="126" t="s">
        <v>247</v>
      </c>
      <c r="C70" s="127"/>
      <c r="D70" s="46"/>
      <c r="I70" s="105"/>
    </row>
    <row r="71" spans="1:11" ht="25" customHeight="1">
      <c r="B71" s="126" t="s">
        <v>248</v>
      </c>
      <c r="C71" s="132">
        <v>0.72499999999999998</v>
      </c>
      <c r="D71" s="46"/>
      <c r="I71" s="105"/>
    </row>
    <row r="72" spans="1:11" ht="25" customHeight="1">
      <c r="B72" s="126" t="s">
        <v>249</v>
      </c>
      <c r="C72" s="127">
        <v>952945</v>
      </c>
      <c r="D72" s="46"/>
      <c r="I72" s="105"/>
    </row>
    <row r="73" spans="1:11" ht="25" customHeight="1" thickBot="1">
      <c r="B73" s="129" t="s">
        <v>194</v>
      </c>
      <c r="C73" s="130"/>
      <c r="D73" s="46"/>
      <c r="I73" s="105"/>
    </row>
    <row r="74" spans="1:11" ht="25" customHeight="1" thickBot="1">
      <c r="D74" s="95"/>
      <c r="I74" s="105"/>
    </row>
    <row r="75" spans="1:11" ht="25" customHeight="1">
      <c r="B75" s="149"/>
      <c r="C75" s="150"/>
      <c r="D75" s="151"/>
      <c r="E75" s="111" t="s">
        <v>258</v>
      </c>
      <c r="F75" s="112" t="s">
        <v>252</v>
      </c>
      <c r="G75" s="113"/>
      <c r="H75" s="112" t="s">
        <v>251</v>
      </c>
      <c r="I75" s="114" t="s">
        <v>253</v>
      </c>
      <c r="K75"/>
    </row>
    <row r="76" spans="1:11" ht="25" customHeight="1">
      <c r="B76" s="270" t="s">
        <v>281</v>
      </c>
      <c r="C76" s="271"/>
      <c r="D76" s="271"/>
      <c r="E76" s="101">
        <v>203585</v>
      </c>
      <c r="F76" s="102">
        <f>G76/100</f>
        <v>0.21809999999999999</v>
      </c>
      <c r="G76" s="60">
        <v>21.81</v>
      </c>
      <c r="H76" s="59">
        <v>24</v>
      </c>
      <c r="I76" s="115">
        <f t="shared" si="1"/>
        <v>0.24</v>
      </c>
      <c r="J76" s="90">
        <v>24</v>
      </c>
      <c r="K76" s="90"/>
    </row>
    <row r="77" spans="1:11" ht="25" customHeight="1">
      <c r="B77" s="270" t="s">
        <v>283</v>
      </c>
      <c r="C77" s="271"/>
      <c r="D77" s="271"/>
      <c r="E77" s="101">
        <v>173420</v>
      </c>
      <c r="F77" s="102">
        <f t="shared" ref="F77:F96" si="3">G77/100</f>
        <v>0.18049999999999999</v>
      </c>
      <c r="G77" s="60">
        <v>18.05</v>
      </c>
      <c r="H77" s="59">
        <v>21</v>
      </c>
      <c r="I77" s="115">
        <f t="shared" ref="I77:I140" si="4">J77/100</f>
        <v>0.21</v>
      </c>
      <c r="J77" s="91">
        <v>21</v>
      </c>
      <c r="K77" s="91"/>
    </row>
    <row r="78" spans="1:11" ht="25" customHeight="1">
      <c r="B78" s="274" t="s">
        <v>282</v>
      </c>
      <c r="C78" s="275"/>
      <c r="D78" s="275"/>
      <c r="E78" s="101">
        <v>140773</v>
      </c>
      <c r="F78" s="102">
        <f t="shared" si="3"/>
        <v>0.14660000000000001</v>
      </c>
      <c r="G78" s="60">
        <v>14.66</v>
      </c>
      <c r="H78" s="59">
        <v>17</v>
      </c>
      <c r="I78" s="115">
        <f t="shared" si="4"/>
        <v>0.17</v>
      </c>
      <c r="J78" s="91">
        <v>17</v>
      </c>
      <c r="K78" s="91"/>
    </row>
    <row r="79" spans="1:11" ht="25" customHeight="1">
      <c r="B79" s="270" t="s">
        <v>319</v>
      </c>
      <c r="C79" s="271"/>
      <c r="D79" s="271"/>
      <c r="E79" s="101">
        <v>135700</v>
      </c>
      <c r="F79" s="102">
        <f t="shared" si="3"/>
        <v>0.14119999999999999</v>
      </c>
      <c r="G79" s="60">
        <v>14.12</v>
      </c>
      <c r="H79" s="59">
        <v>16</v>
      </c>
      <c r="I79" s="115">
        <f t="shared" si="4"/>
        <v>0.16</v>
      </c>
      <c r="J79" s="91">
        <v>16</v>
      </c>
      <c r="K79" s="91"/>
    </row>
    <row r="80" spans="1:11" ht="25" customHeight="1">
      <c r="B80" s="274" t="s">
        <v>329</v>
      </c>
      <c r="C80" s="275"/>
      <c r="D80" s="275"/>
      <c r="E80" s="101">
        <v>123056</v>
      </c>
      <c r="F80" s="102">
        <f t="shared" si="3"/>
        <v>0.12809999999999999</v>
      </c>
      <c r="G80" s="60">
        <v>12.81</v>
      </c>
      <c r="H80" s="59">
        <v>14</v>
      </c>
      <c r="I80" s="115">
        <f t="shared" si="4"/>
        <v>0.14000000000000001</v>
      </c>
      <c r="J80" s="91">
        <v>14</v>
      </c>
      <c r="K80" s="91"/>
    </row>
    <row r="81" spans="2:11" ht="25" customHeight="1">
      <c r="B81" s="270" t="s">
        <v>330</v>
      </c>
      <c r="C81" s="271"/>
      <c r="D81" s="271"/>
      <c r="E81" s="101">
        <v>70214</v>
      </c>
      <c r="F81" s="102">
        <f t="shared" si="3"/>
        <v>7.3099999999999998E-2</v>
      </c>
      <c r="G81" s="60">
        <v>7.31</v>
      </c>
      <c r="H81" s="59">
        <v>8</v>
      </c>
      <c r="I81" s="115">
        <f t="shared" si="4"/>
        <v>0.08</v>
      </c>
      <c r="J81" s="91">
        <v>8</v>
      </c>
      <c r="K81" s="91"/>
    </row>
    <row r="82" spans="2:11" ht="25" customHeight="1">
      <c r="B82" s="274" t="s">
        <v>331</v>
      </c>
      <c r="C82" s="275"/>
      <c r="D82" s="275"/>
      <c r="E82" s="101">
        <v>23732</v>
      </c>
      <c r="F82" s="102">
        <f t="shared" si="3"/>
        <v>2.4700000000000003E-2</v>
      </c>
      <c r="G82" s="60">
        <v>2.4700000000000002</v>
      </c>
      <c r="H82" s="59">
        <v>0</v>
      </c>
      <c r="I82" s="115">
        <f t="shared" si="4"/>
        <v>0</v>
      </c>
      <c r="J82" s="91">
        <v>0</v>
      </c>
      <c r="K82" s="91"/>
    </row>
    <row r="83" spans="2:11" ht="40" customHeight="1">
      <c r="B83" s="270" t="s">
        <v>19</v>
      </c>
      <c r="C83" s="271"/>
      <c r="D83" s="271"/>
      <c r="E83" s="101">
        <v>22018</v>
      </c>
      <c r="F83" s="102">
        <f t="shared" si="3"/>
        <v>2.29E-2</v>
      </c>
      <c r="G83" s="60">
        <v>2.29</v>
      </c>
      <c r="H83" s="59">
        <v>0</v>
      </c>
      <c r="I83" s="115">
        <f t="shared" si="4"/>
        <v>0</v>
      </c>
      <c r="J83" s="91">
        <v>0</v>
      </c>
      <c r="K83" s="91"/>
    </row>
    <row r="84" spans="2:11" ht="25" customHeight="1">
      <c r="B84" s="274" t="s">
        <v>323</v>
      </c>
      <c r="C84" s="275"/>
      <c r="D84" s="275"/>
      <c r="E84" s="101">
        <v>16647</v>
      </c>
      <c r="F84" s="102">
        <f t="shared" si="3"/>
        <v>1.7299999999999999E-2</v>
      </c>
      <c r="G84" s="60">
        <v>1.73</v>
      </c>
      <c r="H84" s="59">
        <v>0</v>
      </c>
      <c r="I84" s="115">
        <f t="shared" si="4"/>
        <v>0</v>
      </c>
      <c r="J84" s="91">
        <v>0</v>
      </c>
      <c r="K84" s="91"/>
    </row>
    <row r="85" spans="2:11" ht="25" customHeight="1">
      <c r="B85" s="274" t="s">
        <v>332</v>
      </c>
      <c r="C85" s="275"/>
      <c r="D85" s="275"/>
      <c r="E85" s="101">
        <v>15410</v>
      </c>
      <c r="F85" s="102">
        <f t="shared" si="3"/>
        <v>1.6E-2</v>
      </c>
      <c r="G85" s="60">
        <v>1.6</v>
      </c>
      <c r="H85" s="59">
        <v>0</v>
      </c>
      <c r="I85" s="115">
        <f t="shared" si="4"/>
        <v>0</v>
      </c>
      <c r="J85" s="91">
        <v>0</v>
      </c>
      <c r="K85" s="91"/>
    </row>
    <row r="86" spans="2:11" ht="25" customHeight="1">
      <c r="B86" s="274" t="s">
        <v>288</v>
      </c>
      <c r="C86" s="275"/>
      <c r="D86" s="275"/>
      <c r="E86" s="101">
        <v>5000</v>
      </c>
      <c r="F86" s="102">
        <f t="shared" si="3"/>
        <v>5.1999999999999998E-3</v>
      </c>
      <c r="G86" s="60">
        <v>0.52</v>
      </c>
      <c r="H86" s="59">
        <v>0</v>
      </c>
      <c r="I86" s="115">
        <f t="shared" si="4"/>
        <v>0</v>
      </c>
      <c r="J86" s="91">
        <v>0</v>
      </c>
      <c r="K86" s="91"/>
    </row>
    <row r="87" spans="2:11" ht="25" customHeight="1">
      <c r="B87" s="274" t="s">
        <v>333</v>
      </c>
      <c r="C87" s="275"/>
      <c r="D87" s="275"/>
      <c r="E87" s="101">
        <v>4522</v>
      </c>
      <c r="F87" s="102">
        <f t="shared" si="3"/>
        <v>4.6999999999999993E-3</v>
      </c>
      <c r="G87" s="60">
        <v>0.47</v>
      </c>
      <c r="H87" s="59">
        <v>0</v>
      </c>
      <c r="I87" s="115">
        <f t="shared" si="4"/>
        <v>0</v>
      </c>
      <c r="J87" s="91">
        <v>0</v>
      </c>
      <c r="K87" s="91"/>
    </row>
    <row r="88" spans="2:11" ht="25" customHeight="1">
      <c r="B88" s="270" t="s">
        <v>318</v>
      </c>
      <c r="C88" s="271"/>
      <c r="D88" s="271"/>
      <c r="E88" s="101">
        <v>4445</v>
      </c>
      <c r="F88" s="102">
        <f t="shared" si="3"/>
        <v>4.5999999999999999E-3</v>
      </c>
      <c r="G88" s="60">
        <v>0.46</v>
      </c>
      <c r="H88" s="59">
        <v>0</v>
      </c>
      <c r="I88" s="115">
        <f t="shared" si="4"/>
        <v>0</v>
      </c>
      <c r="J88" s="91">
        <v>0</v>
      </c>
      <c r="K88" s="91"/>
    </row>
    <row r="89" spans="2:11" ht="25" customHeight="1">
      <c r="B89" s="274" t="s">
        <v>334</v>
      </c>
      <c r="C89" s="275"/>
      <c r="D89" s="275"/>
      <c r="E89" s="101">
        <v>3133</v>
      </c>
      <c r="F89" s="102">
        <f t="shared" si="3"/>
        <v>3.3E-3</v>
      </c>
      <c r="G89" s="60">
        <v>0.33</v>
      </c>
      <c r="H89" s="59">
        <v>0</v>
      </c>
      <c r="I89" s="115">
        <f t="shared" si="4"/>
        <v>0</v>
      </c>
      <c r="J89" s="91">
        <v>0</v>
      </c>
      <c r="K89" s="91"/>
    </row>
    <row r="90" spans="2:11" ht="25" customHeight="1">
      <c r="B90" s="270" t="s">
        <v>335</v>
      </c>
      <c r="C90" s="271"/>
      <c r="D90" s="271"/>
      <c r="E90" s="101">
        <v>3099</v>
      </c>
      <c r="F90" s="102">
        <f t="shared" si="3"/>
        <v>3.2000000000000002E-3</v>
      </c>
      <c r="G90" s="60">
        <v>0.32</v>
      </c>
      <c r="H90" s="59">
        <v>0</v>
      </c>
      <c r="I90" s="115">
        <f t="shared" si="4"/>
        <v>0</v>
      </c>
      <c r="J90" s="91">
        <v>0</v>
      </c>
      <c r="K90" s="91"/>
    </row>
    <row r="91" spans="2:11" ht="25" customHeight="1">
      <c r="B91" s="274" t="s">
        <v>336</v>
      </c>
      <c r="C91" s="275"/>
      <c r="D91" s="275"/>
      <c r="E91" s="101">
        <v>2927</v>
      </c>
      <c r="F91" s="102">
        <f t="shared" si="3"/>
        <v>3.0000000000000001E-3</v>
      </c>
      <c r="G91" s="60">
        <v>0.3</v>
      </c>
      <c r="H91" s="59">
        <v>0</v>
      </c>
      <c r="I91" s="115">
        <f t="shared" si="4"/>
        <v>0</v>
      </c>
      <c r="J91" s="91">
        <v>0</v>
      </c>
      <c r="K91" s="91"/>
    </row>
    <row r="92" spans="2:11" ht="25" customHeight="1">
      <c r="B92" s="270" t="s">
        <v>337</v>
      </c>
      <c r="C92" s="271"/>
      <c r="D92" s="271"/>
      <c r="E92" s="101">
        <v>2318</v>
      </c>
      <c r="F92" s="102">
        <f t="shared" si="3"/>
        <v>2.3999999999999998E-3</v>
      </c>
      <c r="G92" s="60">
        <v>0.24</v>
      </c>
      <c r="H92" s="59">
        <v>0</v>
      </c>
      <c r="I92" s="115">
        <f t="shared" si="4"/>
        <v>0</v>
      </c>
      <c r="J92" s="91">
        <v>0</v>
      </c>
      <c r="K92" s="91"/>
    </row>
    <row r="93" spans="2:11" ht="25" customHeight="1">
      <c r="B93" s="270" t="s">
        <v>289</v>
      </c>
      <c r="C93" s="271"/>
      <c r="D93" s="271"/>
      <c r="E93" s="101">
        <v>2238</v>
      </c>
      <c r="F93" s="102">
        <f t="shared" si="3"/>
        <v>2.3E-3</v>
      </c>
      <c r="G93" s="60">
        <v>0.23</v>
      </c>
      <c r="H93" s="59">
        <v>0</v>
      </c>
      <c r="I93" s="115">
        <f t="shared" si="4"/>
        <v>0</v>
      </c>
      <c r="J93" s="91">
        <v>0</v>
      </c>
      <c r="K93" s="91"/>
    </row>
    <row r="94" spans="2:11" ht="25" customHeight="1">
      <c r="B94" s="270" t="s">
        <v>316</v>
      </c>
      <c r="C94" s="271"/>
      <c r="D94" s="271"/>
      <c r="E94" s="101">
        <v>2088</v>
      </c>
      <c r="F94" s="102">
        <f t="shared" si="3"/>
        <v>2.2000000000000001E-3</v>
      </c>
      <c r="G94" s="60">
        <v>0.22</v>
      </c>
      <c r="H94" s="59">
        <v>0</v>
      </c>
      <c r="I94" s="115">
        <f t="shared" si="4"/>
        <v>0</v>
      </c>
      <c r="J94" s="91">
        <v>0</v>
      </c>
      <c r="K94" s="91"/>
    </row>
    <row r="95" spans="2:11" ht="25" customHeight="1">
      <c r="B95" s="270" t="s">
        <v>328</v>
      </c>
      <c r="C95" s="271"/>
      <c r="D95" s="271"/>
      <c r="E95" s="101">
        <v>792</v>
      </c>
      <c r="F95" s="102">
        <f t="shared" si="3"/>
        <v>8.0000000000000004E-4</v>
      </c>
      <c r="G95" s="60">
        <v>0.08</v>
      </c>
      <c r="H95" s="59">
        <v>0</v>
      </c>
      <c r="I95" s="115">
        <f t="shared" si="4"/>
        <v>0</v>
      </c>
      <c r="J95" s="91">
        <v>0</v>
      </c>
      <c r="K95" s="91"/>
    </row>
    <row r="96" spans="2:11" ht="25" customHeight="1">
      <c r="B96" s="270" t="s">
        <v>338</v>
      </c>
      <c r="C96" s="271"/>
      <c r="D96" s="271"/>
      <c r="E96" s="101">
        <v>464</v>
      </c>
      <c r="F96" s="102">
        <f t="shared" si="3"/>
        <v>5.0000000000000001E-4</v>
      </c>
      <c r="G96" s="60">
        <v>0.05</v>
      </c>
      <c r="H96" s="59">
        <v>0</v>
      </c>
      <c r="I96" s="115">
        <f t="shared" si="4"/>
        <v>0</v>
      </c>
      <c r="J96" s="91">
        <v>0</v>
      </c>
      <c r="K96" s="91"/>
    </row>
    <row r="97" spans="1:11" ht="25" customHeight="1" thickBot="1">
      <c r="B97" s="116" t="s">
        <v>434</v>
      </c>
      <c r="C97" s="117"/>
      <c r="D97" s="118"/>
      <c r="E97" s="152">
        <f>SUM(E76:E96)</f>
        <v>955581</v>
      </c>
      <c r="F97" s="131"/>
      <c r="G97" s="122">
        <v>100</v>
      </c>
      <c r="H97" s="121"/>
      <c r="I97" s="123"/>
    </row>
    <row r="98" spans="1:11" ht="25" customHeight="1">
      <c r="D98" s="95"/>
      <c r="E98" s="96"/>
      <c r="F98" s="58"/>
      <c r="G98" s="58"/>
      <c r="H98" s="58"/>
      <c r="I98" s="105"/>
    </row>
    <row r="99" spans="1:11" ht="25" customHeight="1" thickBot="1">
      <c r="A99" s="46" t="s">
        <v>430</v>
      </c>
      <c r="B99" s="98"/>
      <c r="C99" s="98"/>
      <c r="D99" s="99"/>
      <c r="E99" s="96"/>
      <c r="F99" s="58"/>
      <c r="G99" s="58"/>
      <c r="H99" s="58"/>
      <c r="I99" s="105"/>
    </row>
    <row r="100" spans="1:11" ht="25" customHeight="1">
      <c r="B100" s="124" t="s">
        <v>246</v>
      </c>
      <c r="C100" s="125">
        <v>1398156</v>
      </c>
      <c r="D100" s="46"/>
      <c r="F100" s="106"/>
      <c r="I100" s="105"/>
    </row>
    <row r="101" spans="1:11" ht="25" customHeight="1">
      <c r="B101" s="126" t="s">
        <v>193</v>
      </c>
      <c r="C101" s="127"/>
      <c r="D101" s="46"/>
      <c r="F101" s="106"/>
      <c r="I101" s="105"/>
    </row>
    <row r="102" spans="1:11" ht="25" customHeight="1">
      <c r="B102" s="126" t="s">
        <v>247</v>
      </c>
      <c r="C102" s="127">
        <v>997754</v>
      </c>
      <c r="D102" s="46"/>
      <c r="I102" s="105"/>
    </row>
    <row r="103" spans="1:11" ht="25" customHeight="1">
      <c r="B103" s="126" t="s">
        <v>248</v>
      </c>
      <c r="C103" s="132">
        <v>0.71509999999999996</v>
      </c>
      <c r="D103" s="46"/>
      <c r="I103" s="105"/>
    </row>
    <row r="104" spans="1:11" ht="25" customHeight="1">
      <c r="B104" s="126" t="s">
        <v>249</v>
      </c>
      <c r="C104" s="127">
        <v>995085</v>
      </c>
      <c r="D104" s="46"/>
      <c r="I104" s="105"/>
    </row>
    <row r="105" spans="1:11" ht="25" customHeight="1" thickBot="1">
      <c r="B105" s="129" t="s">
        <v>194</v>
      </c>
      <c r="C105" s="130"/>
      <c r="D105" s="46"/>
      <c r="I105" s="105"/>
      <c r="J105" s="97"/>
      <c r="K105" s="97"/>
    </row>
    <row r="106" spans="1:11" ht="25" customHeight="1" thickBot="1">
      <c r="D106" s="95"/>
      <c r="I106" s="105"/>
      <c r="J106" s="97"/>
      <c r="K106" s="97"/>
    </row>
    <row r="107" spans="1:11" ht="25" customHeight="1">
      <c r="B107" s="108" t="s">
        <v>20</v>
      </c>
      <c r="C107" s="109"/>
      <c r="D107" s="110"/>
      <c r="E107" s="111" t="s">
        <v>250</v>
      </c>
      <c r="F107" s="112" t="s">
        <v>252</v>
      </c>
      <c r="G107" s="113"/>
      <c r="H107" s="112" t="s">
        <v>251</v>
      </c>
      <c r="I107" s="114" t="s">
        <v>253</v>
      </c>
      <c r="K107"/>
    </row>
    <row r="108" spans="1:11" ht="25" customHeight="1">
      <c r="B108" s="270" t="s">
        <v>21</v>
      </c>
      <c r="C108" s="271"/>
      <c r="D108" s="271"/>
      <c r="E108" s="103">
        <v>237452</v>
      </c>
      <c r="F108" s="147">
        <f>G108/100</f>
        <v>0.23899999999999999</v>
      </c>
      <c r="G108" s="2">
        <v>23.9</v>
      </c>
      <c r="H108" s="2">
        <v>26</v>
      </c>
      <c r="I108" s="133">
        <f t="shared" si="4"/>
        <v>0.26</v>
      </c>
      <c r="J108" s="91">
        <v>26</v>
      </c>
      <c r="K108" s="91"/>
    </row>
    <row r="109" spans="1:11" ht="40" customHeight="1">
      <c r="B109" s="276" t="s">
        <v>280</v>
      </c>
      <c r="C109" s="277"/>
      <c r="D109" s="277"/>
      <c r="E109" s="103">
        <v>189088</v>
      </c>
      <c r="F109" s="147">
        <f t="shared" ref="F109:F127" si="5">G109/100</f>
        <v>0.19</v>
      </c>
      <c r="G109" s="2">
        <v>19</v>
      </c>
      <c r="H109" s="2">
        <v>25</v>
      </c>
      <c r="I109" s="133">
        <f t="shared" si="4"/>
        <v>0.25</v>
      </c>
      <c r="J109" s="91">
        <v>25</v>
      </c>
      <c r="K109" s="91"/>
    </row>
    <row r="110" spans="1:11" ht="25" customHeight="1">
      <c r="B110" s="270" t="s">
        <v>281</v>
      </c>
      <c r="C110" s="271"/>
      <c r="D110" s="271"/>
      <c r="E110" s="103">
        <v>165246</v>
      </c>
      <c r="F110" s="147">
        <f t="shared" si="5"/>
        <v>0.16600000000000001</v>
      </c>
      <c r="G110" s="2">
        <v>16.600000000000001</v>
      </c>
      <c r="H110" s="2">
        <v>20</v>
      </c>
      <c r="I110" s="133">
        <f t="shared" si="4"/>
        <v>0.2</v>
      </c>
      <c r="J110" s="91">
        <v>20</v>
      </c>
      <c r="K110" s="91"/>
    </row>
    <row r="111" spans="1:11" ht="25" customHeight="1">
      <c r="B111" s="270" t="s">
        <v>109</v>
      </c>
      <c r="C111" s="271"/>
      <c r="D111" s="271"/>
      <c r="E111" s="103">
        <v>94752</v>
      </c>
      <c r="F111" s="147">
        <f t="shared" si="5"/>
        <v>9.5000000000000001E-2</v>
      </c>
      <c r="G111" s="2">
        <v>9.5</v>
      </c>
      <c r="H111" s="2">
        <v>10</v>
      </c>
      <c r="I111" s="133">
        <f t="shared" si="4"/>
        <v>0.1</v>
      </c>
      <c r="J111" s="91">
        <v>10</v>
      </c>
      <c r="K111" s="91"/>
    </row>
    <row r="112" spans="1:11" ht="25" customHeight="1">
      <c r="B112" s="274" t="s">
        <v>129</v>
      </c>
      <c r="C112" s="275"/>
      <c r="D112" s="275"/>
      <c r="E112" s="103">
        <v>93759</v>
      </c>
      <c r="F112" s="147">
        <f t="shared" si="5"/>
        <v>9.4E-2</v>
      </c>
      <c r="G112" s="2">
        <v>9.4</v>
      </c>
      <c r="H112" s="2">
        <v>12</v>
      </c>
      <c r="I112" s="133">
        <f t="shared" si="4"/>
        <v>0.12</v>
      </c>
      <c r="J112" s="91">
        <v>12</v>
      </c>
      <c r="K112" s="91"/>
    </row>
    <row r="113" spans="2:11" ht="25" customHeight="1">
      <c r="B113" s="274" t="s">
        <v>282</v>
      </c>
      <c r="C113" s="275"/>
      <c r="D113" s="275"/>
      <c r="E113" s="103">
        <v>53396</v>
      </c>
      <c r="F113" s="147">
        <f t="shared" si="5"/>
        <v>5.4000000000000006E-2</v>
      </c>
      <c r="G113" s="2">
        <v>5.4</v>
      </c>
      <c r="H113" s="2">
        <v>7</v>
      </c>
      <c r="I113" s="133">
        <f t="shared" si="4"/>
        <v>7.0000000000000007E-2</v>
      </c>
      <c r="J113" s="91">
        <v>7</v>
      </c>
      <c r="K113" s="91"/>
    </row>
    <row r="114" spans="2:11" ht="25" customHeight="1">
      <c r="B114" s="270" t="s">
        <v>283</v>
      </c>
      <c r="C114" s="271"/>
      <c r="D114" s="271"/>
      <c r="E114" s="103">
        <v>48430</v>
      </c>
      <c r="F114" s="147">
        <f t="shared" si="5"/>
        <v>4.9000000000000002E-2</v>
      </c>
      <c r="G114" s="2">
        <v>4.9000000000000004</v>
      </c>
      <c r="H114" s="2">
        <v>0</v>
      </c>
      <c r="I114" s="133">
        <f t="shared" si="4"/>
        <v>0</v>
      </c>
      <c r="J114" s="91">
        <v>0</v>
      </c>
      <c r="K114" s="91"/>
    </row>
    <row r="115" spans="2:11" ht="25" customHeight="1">
      <c r="B115" s="276" t="s">
        <v>257</v>
      </c>
      <c r="C115" s="277"/>
      <c r="D115" s="277"/>
      <c r="E115" s="103">
        <v>39837</v>
      </c>
      <c r="F115" s="147">
        <f t="shared" si="5"/>
        <v>0.04</v>
      </c>
      <c r="G115" s="2">
        <v>4</v>
      </c>
      <c r="H115" s="2">
        <v>0</v>
      </c>
      <c r="I115" s="133">
        <f t="shared" si="4"/>
        <v>0</v>
      </c>
      <c r="J115" s="91">
        <v>0</v>
      </c>
      <c r="K115" s="91"/>
    </row>
    <row r="116" spans="2:11" ht="25" customHeight="1">
      <c r="B116" s="270" t="s">
        <v>284</v>
      </c>
      <c r="C116" s="271"/>
      <c r="D116" s="271"/>
      <c r="E116" s="103">
        <v>15948</v>
      </c>
      <c r="F116" s="147">
        <f t="shared" si="5"/>
        <v>1.6E-2</v>
      </c>
      <c r="G116" s="2">
        <v>1.6</v>
      </c>
      <c r="H116" s="2">
        <v>0</v>
      </c>
      <c r="I116" s="133">
        <f t="shared" si="4"/>
        <v>0</v>
      </c>
      <c r="J116" s="91">
        <v>0</v>
      </c>
      <c r="K116" s="91"/>
    </row>
    <row r="117" spans="2:11" ht="25" customHeight="1">
      <c r="B117" s="274" t="s">
        <v>22</v>
      </c>
      <c r="C117" s="275"/>
      <c r="D117" s="275"/>
      <c r="E117" s="103">
        <v>15162</v>
      </c>
      <c r="F117" s="147">
        <f t="shared" si="5"/>
        <v>1.4999999999999999E-2</v>
      </c>
      <c r="G117" s="2">
        <v>1.5</v>
      </c>
      <c r="H117" s="2">
        <v>0</v>
      </c>
      <c r="I117" s="133">
        <f t="shared" si="4"/>
        <v>0</v>
      </c>
      <c r="J117" s="91">
        <v>0</v>
      </c>
      <c r="K117" s="91"/>
    </row>
    <row r="118" spans="2:11" ht="25" customHeight="1">
      <c r="B118" s="274" t="s">
        <v>285</v>
      </c>
      <c r="C118" s="275"/>
      <c r="D118" s="275"/>
      <c r="E118" s="103">
        <v>13234</v>
      </c>
      <c r="F118" s="147">
        <f t="shared" si="5"/>
        <v>1.3000000000000001E-2</v>
      </c>
      <c r="G118" s="2">
        <v>1.3</v>
      </c>
      <c r="H118" s="2">
        <v>0</v>
      </c>
      <c r="I118" s="133">
        <f t="shared" si="4"/>
        <v>0</v>
      </c>
      <c r="J118" s="91">
        <v>0</v>
      </c>
      <c r="K118" s="91"/>
    </row>
    <row r="119" spans="2:11" ht="25" customHeight="1">
      <c r="B119" s="270" t="s">
        <v>126</v>
      </c>
      <c r="C119" s="271"/>
      <c r="D119" s="271"/>
      <c r="E119" s="103">
        <v>5819</v>
      </c>
      <c r="F119" s="147">
        <f t="shared" si="5"/>
        <v>6.0000000000000001E-3</v>
      </c>
      <c r="G119" s="2">
        <v>0.6</v>
      </c>
      <c r="H119" s="2">
        <v>0</v>
      </c>
      <c r="I119" s="133">
        <f t="shared" si="4"/>
        <v>0</v>
      </c>
      <c r="J119" s="91">
        <v>0</v>
      </c>
      <c r="K119" s="91"/>
    </row>
    <row r="120" spans="2:11" ht="25" customHeight="1">
      <c r="B120" s="270" t="s">
        <v>286</v>
      </c>
      <c r="C120" s="271"/>
      <c r="D120" s="271"/>
      <c r="E120" s="103">
        <v>4724</v>
      </c>
      <c r="F120" s="147">
        <f t="shared" si="5"/>
        <v>5.0000000000000001E-3</v>
      </c>
      <c r="G120" s="2">
        <v>0.5</v>
      </c>
      <c r="H120" s="2">
        <v>0</v>
      </c>
      <c r="I120" s="133">
        <f t="shared" si="4"/>
        <v>0</v>
      </c>
      <c r="J120" s="91">
        <v>0</v>
      </c>
      <c r="K120" s="91"/>
    </row>
    <row r="121" spans="2:11" ht="25" customHeight="1">
      <c r="B121" s="270" t="s">
        <v>287</v>
      </c>
      <c r="C121" s="271"/>
      <c r="D121" s="271"/>
      <c r="E121" s="103">
        <v>3919</v>
      </c>
      <c r="F121" s="147">
        <f t="shared" si="5"/>
        <v>4.0000000000000001E-3</v>
      </c>
      <c r="G121" s="2">
        <v>0.4</v>
      </c>
      <c r="H121" s="2">
        <v>0</v>
      </c>
      <c r="I121" s="133">
        <f t="shared" si="4"/>
        <v>0</v>
      </c>
      <c r="J121" s="91">
        <v>0</v>
      </c>
      <c r="K121" s="91"/>
    </row>
    <row r="122" spans="2:11" ht="25" customHeight="1">
      <c r="B122" s="270" t="s">
        <v>288</v>
      </c>
      <c r="C122" s="271"/>
      <c r="D122" s="271"/>
      <c r="E122" s="103">
        <v>2558</v>
      </c>
      <c r="F122" s="147">
        <f t="shared" si="5"/>
        <v>3.0000000000000001E-3</v>
      </c>
      <c r="G122" s="2">
        <v>0.3</v>
      </c>
      <c r="H122" s="2">
        <v>0</v>
      </c>
      <c r="I122" s="133">
        <f t="shared" si="4"/>
        <v>0</v>
      </c>
      <c r="J122" s="91">
        <v>0</v>
      </c>
      <c r="K122" s="91"/>
    </row>
    <row r="123" spans="2:11" ht="25" customHeight="1">
      <c r="B123" s="270" t="s">
        <v>85</v>
      </c>
      <c r="C123" s="271"/>
      <c r="D123" s="271"/>
      <c r="E123" s="103">
        <v>2075</v>
      </c>
      <c r="F123" s="147">
        <f t="shared" si="5"/>
        <v>2E-3</v>
      </c>
      <c r="G123" s="2">
        <v>0.2</v>
      </c>
      <c r="H123" s="2">
        <v>0</v>
      </c>
      <c r="I123" s="133">
        <f t="shared" si="4"/>
        <v>0</v>
      </c>
      <c r="J123" s="91">
        <v>0</v>
      </c>
      <c r="K123" s="91"/>
    </row>
    <row r="124" spans="2:11" ht="25" customHeight="1">
      <c r="B124" s="270" t="s">
        <v>289</v>
      </c>
      <c r="C124" s="271"/>
      <c r="D124" s="271"/>
      <c r="E124" s="103">
        <v>1446</v>
      </c>
      <c r="F124" s="147">
        <f t="shared" si="5"/>
        <v>2E-3</v>
      </c>
      <c r="G124" s="2">
        <v>0.2</v>
      </c>
      <c r="H124" s="2">
        <v>0</v>
      </c>
      <c r="I124" s="133">
        <f t="shared" si="4"/>
        <v>0</v>
      </c>
      <c r="J124" s="91">
        <v>0</v>
      </c>
      <c r="K124" s="91"/>
    </row>
    <row r="125" spans="2:11" ht="25" customHeight="1">
      <c r="B125" s="270" t="s">
        <v>290</v>
      </c>
      <c r="C125" s="271"/>
      <c r="D125" s="271"/>
      <c r="E125" s="103">
        <v>1349</v>
      </c>
      <c r="F125" s="147">
        <f t="shared" si="5"/>
        <v>1E-3</v>
      </c>
      <c r="G125" s="2">
        <v>0.1</v>
      </c>
      <c r="H125" s="2">
        <v>0</v>
      </c>
      <c r="I125" s="133">
        <f t="shared" si="4"/>
        <v>0</v>
      </c>
      <c r="J125" s="91">
        <v>0</v>
      </c>
      <c r="K125" s="91"/>
    </row>
    <row r="126" spans="2:11" ht="25" customHeight="1">
      <c r="B126" s="270" t="s">
        <v>23</v>
      </c>
      <c r="C126" s="271"/>
      <c r="D126" s="271"/>
      <c r="E126" s="103">
        <v>1229</v>
      </c>
      <c r="F126" s="147">
        <f t="shared" si="5"/>
        <v>1E-3</v>
      </c>
      <c r="G126" s="2">
        <v>0.1</v>
      </c>
      <c r="H126" s="2">
        <v>0</v>
      </c>
      <c r="I126" s="133">
        <f t="shared" si="4"/>
        <v>0</v>
      </c>
      <c r="J126" s="91">
        <v>0</v>
      </c>
      <c r="K126" s="91"/>
    </row>
    <row r="127" spans="2:11" ht="25" customHeight="1">
      <c r="B127" s="270" t="s">
        <v>24</v>
      </c>
      <c r="C127" s="271"/>
      <c r="D127" s="271"/>
      <c r="E127" s="103">
        <v>826</v>
      </c>
      <c r="F127" s="147">
        <f t="shared" si="5"/>
        <v>1E-3</v>
      </c>
      <c r="G127" s="2">
        <v>0.1</v>
      </c>
      <c r="H127" s="2">
        <v>0</v>
      </c>
      <c r="I127" s="133">
        <f t="shared" si="4"/>
        <v>0</v>
      </c>
      <c r="J127" s="91">
        <v>0</v>
      </c>
      <c r="K127" s="91"/>
    </row>
    <row r="128" spans="2:11" ht="25" customHeight="1" thickBot="1">
      <c r="B128" s="116" t="s">
        <v>434</v>
      </c>
      <c r="C128" s="117"/>
      <c r="D128" s="118"/>
      <c r="E128" s="134">
        <f>SUM(E108:E127)</f>
        <v>990249</v>
      </c>
      <c r="F128" s="135"/>
      <c r="G128" s="148">
        <v>100</v>
      </c>
      <c r="H128" s="84"/>
      <c r="I128" s="123"/>
    </row>
    <row r="129" spans="1:11" ht="25" customHeight="1">
      <c r="D129" s="95"/>
      <c r="I129" s="105"/>
    </row>
    <row r="130" spans="1:11" ht="25" customHeight="1" thickBot="1">
      <c r="A130" s="46" t="s">
        <v>431</v>
      </c>
      <c r="B130" s="98"/>
      <c r="C130" s="98"/>
      <c r="D130" s="99"/>
      <c r="I130" s="105"/>
    </row>
    <row r="131" spans="1:11" ht="25" customHeight="1">
      <c r="B131" s="124" t="s">
        <v>246</v>
      </c>
      <c r="C131" s="125">
        <v>1490636</v>
      </c>
      <c r="D131" s="46"/>
      <c r="I131" s="105"/>
    </row>
    <row r="132" spans="1:11" ht="25" customHeight="1">
      <c r="B132" s="126" t="s">
        <v>193</v>
      </c>
      <c r="C132" s="127"/>
      <c r="D132" s="46"/>
      <c r="I132" s="105"/>
    </row>
    <row r="133" spans="1:11" ht="25" customHeight="1">
      <c r="B133" s="126" t="s">
        <v>247</v>
      </c>
      <c r="C133" s="127">
        <v>908979</v>
      </c>
      <c r="D133" s="46"/>
      <c r="G133" s="106"/>
      <c r="I133" s="105"/>
    </row>
    <row r="134" spans="1:11" ht="25" customHeight="1">
      <c r="B134" s="126" t="s">
        <v>248</v>
      </c>
      <c r="C134" s="146">
        <v>0.60980000000000001</v>
      </c>
      <c r="D134" s="46"/>
      <c r="I134" s="105"/>
    </row>
    <row r="135" spans="1:11" ht="25" customHeight="1">
      <c r="B135" s="126" t="s">
        <v>249</v>
      </c>
      <c r="C135" s="127">
        <v>907460</v>
      </c>
      <c r="D135" s="46"/>
      <c r="I135" s="105"/>
    </row>
    <row r="136" spans="1:11" ht="25" customHeight="1" thickBot="1">
      <c r="B136" s="129" t="s">
        <v>194</v>
      </c>
      <c r="C136" s="130"/>
      <c r="D136" s="46"/>
      <c r="I136" s="105"/>
      <c r="J136" s="97"/>
      <c r="K136" s="97"/>
    </row>
    <row r="137" spans="1:11" ht="14.5" thickBot="1">
      <c r="D137" s="95"/>
      <c r="I137" s="105"/>
      <c r="J137" s="97"/>
      <c r="K137" s="97"/>
    </row>
    <row r="138" spans="1:11" ht="25" customHeight="1">
      <c r="B138" s="108" t="s">
        <v>20</v>
      </c>
      <c r="C138" s="109"/>
      <c r="D138" s="110"/>
      <c r="E138" s="111" t="s">
        <v>250</v>
      </c>
      <c r="F138" s="112" t="s">
        <v>252</v>
      </c>
      <c r="G138" s="113"/>
      <c r="H138" s="112" t="s">
        <v>251</v>
      </c>
      <c r="I138" s="114" t="s">
        <v>253</v>
      </c>
      <c r="K138"/>
    </row>
    <row r="139" spans="1:11" ht="25" customHeight="1">
      <c r="B139" s="270" t="s">
        <v>281</v>
      </c>
      <c r="C139" s="271"/>
      <c r="D139" s="271"/>
      <c r="E139" s="103">
        <v>177481</v>
      </c>
      <c r="F139" s="104">
        <f>G139/100</f>
        <v>0.1956</v>
      </c>
      <c r="G139" s="2">
        <v>19.559999999999999</v>
      </c>
      <c r="H139" s="2">
        <v>23</v>
      </c>
      <c r="I139" s="133">
        <f t="shared" si="4"/>
        <v>0.23</v>
      </c>
      <c r="J139" s="91">
        <v>23</v>
      </c>
      <c r="K139" s="91"/>
    </row>
    <row r="140" spans="1:11" ht="25" customHeight="1">
      <c r="B140" s="274" t="s">
        <v>254</v>
      </c>
      <c r="C140" s="275"/>
      <c r="D140" s="275"/>
      <c r="E140" s="103">
        <v>151595</v>
      </c>
      <c r="F140" s="104">
        <f t="shared" ref="F140:F157" si="6">G140/100</f>
        <v>0.1671</v>
      </c>
      <c r="G140" s="2">
        <v>16.71</v>
      </c>
      <c r="H140" s="2">
        <v>18</v>
      </c>
      <c r="I140" s="133">
        <f t="shared" si="4"/>
        <v>0.18</v>
      </c>
      <c r="J140" s="91">
        <v>18</v>
      </c>
      <c r="K140" s="91"/>
    </row>
    <row r="141" spans="1:11" ht="25" customHeight="1">
      <c r="B141" s="270" t="s">
        <v>291</v>
      </c>
      <c r="C141" s="271"/>
      <c r="D141" s="271"/>
      <c r="E141" s="103">
        <v>148602</v>
      </c>
      <c r="F141" s="104">
        <f t="shared" si="6"/>
        <v>0.1638</v>
      </c>
      <c r="G141" s="2">
        <v>16.38</v>
      </c>
      <c r="H141" s="2">
        <v>18</v>
      </c>
      <c r="I141" s="133">
        <f t="shared" ref="I141:I203" si="7">J141/100</f>
        <v>0.18</v>
      </c>
      <c r="J141" s="91">
        <v>18</v>
      </c>
      <c r="K141" s="91"/>
    </row>
    <row r="142" spans="1:11" ht="25" customHeight="1">
      <c r="B142" s="270" t="s">
        <v>54</v>
      </c>
      <c r="C142" s="271"/>
      <c r="D142" s="271"/>
      <c r="E142" s="103">
        <v>130887</v>
      </c>
      <c r="F142" s="104">
        <f t="shared" si="6"/>
        <v>0.14419999999999999</v>
      </c>
      <c r="G142" s="2">
        <v>14.42</v>
      </c>
      <c r="H142" s="2">
        <v>17</v>
      </c>
      <c r="I142" s="133">
        <f t="shared" si="7"/>
        <v>0.17</v>
      </c>
      <c r="J142" s="91">
        <v>17</v>
      </c>
      <c r="K142" s="91"/>
    </row>
    <row r="143" spans="1:11" ht="40" customHeight="1">
      <c r="B143" s="274" t="s">
        <v>292</v>
      </c>
      <c r="C143" s="275"/>
      <c r="D143" s="275"/>
      <c r="E143" s="103">
        <v>77869</v>
      </c>
      <c r="F143" s="104">
        <f t="shared" si="6"/>
        <v>8.5800000000000001E-2</v>
      </c>
      <c r="G143" s="2">
        <v>8.58</v>
      </c>
      <c r="H143" s="2">
        <v>10</v>
      </c>
      <c r="I143" s="133">
        <f t="shared" si="7"/>
        <v>0.1</v>
      </c>
      <c r="J143" s="91">
        <v>10</v>
      </c>
      <c r="K143" s="91"/>
    </row>
    <row r="144" spans="1:11" ht="25" customHeight="1">
      <c r="B144" s="274" t="s">
        <v>282</v>
      </c>
      <c r="C144" s="275"/>
      <c r="D144" s="275"/>
      <c r="E144" s="103">
        <v>62989</v>
      </c>
      <c r="F144" s="104">
        <f t="shared" si="6"/>
        <v>6.9400000000000003E-2</v>
      </c>
      <c r="G144" s="2">
        <v>6.94</v>
      </c>
      <c r="H144" s="2">
        <v>8</v>
      </c>
      <c r="I144" s="133">
        <f t="shared" si="7"/>
        <v>0.08</v>
      </c>
      <c r="J144" s="91">
        <v>8</v>
      </c>
      <c r="K144" s="91"/>
    </row>
    <row r="145" spans="1:11" ht="40" customHeight="1">
      <c r="B145" s="276" t="s">
        <v>280</v>
      </c>
      <c r="C145" s="277"/>
      <c r="D145" s="277"/>
      <c r="E145" s="103">
        <v>54684</v>
      </c>
      <c r="F145" s="104">
        <f t="shared" si="6"/>
        <v>6.0299999999999999E-2</v>
      </c>
      <c r="G145" s="2">
        <v>6.03</v>
      </c>
      <c r="H145" s="2">
        <v>6</v>
      </c>
      <c r="I145" s="133">
        <f t="shared" si="7"/>
        <v>0.06</v>
      </c>
      <c r="J145" s="91">
        <v>6</v>
      </c>
      <c r="K145" s="91"/>
    </row>
    <row r="146" spans="1:11" ht="25" customHeight="1">
      <c r="B146" s="276" t="s">
        <v>255</v>
      </c>
      <c r="C146" s="277"/>
      <c r="D146" s="277"/>
      <c r="E146" s="103">
        <v>31728</v>
      </c>
      <c r="F146" s="104">
        <f t="shared" si="6"/>
        <v>3.5000000000000003E-2</v>
      </c>
      <c r="G146" s="2">
        <v>3.5</v>
      </c>
      <c r="H146" s="2">
        <v>0</v>
      </c>
      <c r="I146" s="133">
        <f t="shared" si="7"/>
        <v>0</v>
      </c>
      <c r="J146" s="91">
        <v>0</v>
      </c>
      <c r="K146" s="91"/>
    </row>
    <row r="147" spans="1:11" ht="25" customHeight="1">
      <c r="B147" s="276" t="s">
        <v>293</v>
      </c>
      <c r="C147" s="277"/>
      <c r="D147" s="277"/>
      <c r="E147" s="103">
        <v>18860</v>
      </c>
      <c r="F147" s="104">
        <f t="shared" si="6"/>
        <v>2.0799999999999999E-2</v>
      </c>
      <c r="G147" s="2">
        <v>2.08</v>
      </c>
      <c r="H147" s="2">
        <v>0</v>
      </c>
      <c r="I147" s="133">
        <f t="shared" si="7"/>
        <v>0</v>
      </c>
      <c r="J147" s="91">
        <v>0</v>
      </c>
      <c r="K147" s="91"/>
    </row>
    <row r="148" spans="1:11" ht="25" customHeight="1">
      <c r="B148" s="270" t="s">
        <v>306</v>
      </c>
      <c r="C148" s="271"/>
      <c r="D148" s="271"/>
      <c r="E148" s="103">
        <v>13469</v>
      </c>
      <c r="F148" s="104">
        <f t="shared" si="6"/>
        <v>1.4800000000000001E-2</v>
      </c>
      <c r="G148" s="2">
        <v>1.48</v>
      </c>
      <c r="H148" s="2">
        <v>0</v>
      </c>
      <c r="I148" s="133">
        <f t="shared" si="7"/>
        <v>0</v>
      </c>
      <c r="J148" s="91">
        <v>0</v>
      </c>
      <c r="K148" s="91"/>
    </row>
    <row r="149" spans="1:11" ht="25" customHeight="1">
      <c r="B149" s="270" t="s">
        <v>94</v>
      </c>
      <c r="C149" s="271"/>
      <c r="D149" s="271"/>
      <c r="E149" s="103">
        <v>11505</v>
      </c>
      <c r="F149" s="104">
        <f t="shared" si="6"/>
        <v>1.2699999999999999E-2</v>
      </c>
      <c r="G149" s="2">
        <v>1.27</v>
      </c>
      <c r="H149" s="2">
        <v>0</v>
      </c>
      <c r="I149" s="133">
        <f t="shared" si="7"/>
        <v>0</v>
      </c>
      <c r="J149" s="91">
        <v>0</v>
      </c>
      <c r="K149" s="91"/>
    </row>
    <row r="150" spans="1:11" ht="40" customHeight="1">
      <c r="B150" s="274" t="s">
        <v>307</v>
      </c>
      <c r="C150" s="275"/>
      <c r="D150" s="275"/>
      <c r="E150" s="103">
        <v>7175</v>
      </c>
      <c r="F150" s="104">
        <f t="shared" si="6"/>
        <v>7.9000000000000008E-3</v>
      </c>
      <c r="G150" s="2">
        <v>0.79</v>
      </c>
      <c r="H150" s="2">
        <v>0</v>
      </c>
      <c r="I150" s="133">
        <f t="shared" si="7"/>
        <v>0</v>
      </c>
      <c r="J150" s="91">
        <v>0</v>
      </c>
      <c r="K150" s="91"/>
    </row>
    <row r="151" spans="1:11" ht="25" customHeight="1">
      <c r="B151" s="270" t="s">
        <v>256</v>
      </c>
      <c r="C151" s="271"/>
      <c r="D151" s="271"/>
      <c r="E151" s="103">
        <v>4400</v>
      </c>
      <c r="F151" s="104">
        <f t="shared" si="6"/>
        <v>4.7999999999999996E-3</v>
      </c>
      <c r="G151" s="2">
        <v>0.48</v>
      </c>
      <c r="H151" s="2">
        <v>0</v>
      </c>
      <c r="I151" s="133">
        <f t="shared" si="7"/>
        <v>0</v>
      </c>
      <c r="J151" s="91">
        <v>0</v>
      </c>
      <c r="K151" s="91"/>
    </row>
    <row r="152" spans="1:11" ht="25" customHeight="1">
      <c r="B152" s="274" t="s">
        <v>308</v>
      </c>
      <c r="C152" s="275"/>
      <c r="D152" s="275"/>
      <c r="E152" s="103">
        <v>3365</v>
      </c>
      <c r="F152" s="104">
        <f t="shared" si="6"/>
        <v>3.7000000000000002E-3</v>
      </c>
      <c r="G152" s="2">
        <v>0.37</v>
      </c>
      <c r="H152" s="2">
        <v>0</v>
      </c>
      <c r="I152" s="133">
        <f t="shared" si="7"/>
        <v>0</v>
      </c>
      <c r="J152" s="91">
        <v>0</v>
      </c>
      <c r="K152" s="91"/>
    </row>
    <row r="153" spans="1:11" ht="25" customHeight="1">
      <c r="B153" s="274" t="s">
        <v>290</v>
      </c>
      <c r="C153" s="275"/>
      <c r="D153" s="275"/>
      <c r="E153" s="103">
        <v>2065</v>
      </c>
      <c r="F153" s="104">
        <f t="shared" si="6"/>
        <v>2.3E-3</v>
      </c>
      <c r="G153" s="2">
        <v>0.23</v>
      </c>
      <c r="H153" s="2">
        <v>0</v>
      </c>
      <c r="I153" s="133">
        <f t="shared" si="7"/>
        <v>0</v>
      </c>
      <c r="J153" s="91">
        <v>0</v>
      </c>
      <c r="K153" s="91"/>
    </row>
    <row r="154" spans="1:11" ht="25" customHeight="1">
      <c r="B154" s="274" t="s">
        <v>309</v>
      </c>
      <c r="C154" s="275"/>
      <c r="D154" s="275"/>
      <c r="E154" s="103">
        <v>1575</v>
      </c>
      <c r="F154" s="104">
        <f t="shared" si="6"/>
        <v>1.7000000000000001E-3</v>
      </c>
      <c r="G154" s="2">
        <v>0.17</v>
      </c>
      <c r="H154" s="2">
        <v>0</v>
      </c>
      <c r="I154" s="133">
        <f t="shared" si="7"/>
        <v>0</v>
      </c>
      <c r="J154" s="91">
        <v>0</v>
      </c>
      <c r="K154" s="91"/>
    </row>
    <row r="155" spans="1:11" ht="25" customHeight="1">
      <c r="B155" s="274" t="s">
        <v>310</v>
      </c>
      <c r="C155" s="275"/>
      <c r="D155" s="275"/>
      <c r="E155" s="103">
        <v>1172</v>
      </c>
      <c r="F155" s="104">
        <f t="shared" si="6"/>
        <v>1.2999999999999999E-3</v>
      </c>
      <c r="G155" s="2">
        <v>0.13</v>
      </c>
      <c r="H155" s="2">
        <v>0</v>
      </c>
      <c r="I155" s="133">
        <f t="shared" si="7"/>
        <v>0</v>
      </c>
      <c r="J155" s="91">
        <v>0</v>
      </c>
      <c r="K155" s="91"/>
    </row>
    <row r="156" spans="1:11" ht="40" customHeight="1">
      <c r="B156" s="274" t="s">
        <v>25</v>
      </c>
      <c r="C156" s="275"/>
      <c r="D156" s="275"/>
      <c r="E156" s="103">
        <v>1130</v>
      </c>
      <c r="F156" s="104">
        <f t="shared" si="6"/>
        <v>1.1999999999999999E-3</v>
      </c>
      <c r="G156" s="2">
        <v>0.12</v>
      </c>
      <c r="H156" s="2">
        <v>0</v>
      </c>
      <c r="I156" s="133">
        <f t="shared" si="7"/>
        <v>0</v>
      </c>
      <c r="J156" s="91">
        <v>0</v>
      </c>
      <c r="K156" s="91"/>
    </row>
    <row r="157" spans="1:11" ht="25" customHeight="1">
      <c r="B157" s="274" t="s">
        <v>315</v>
      </c>
      <c r="C157" s="275"/>
      <c r="D157" s="275"/>
      <c r="E157" s="103">
        <v>1114</v>
      </c>
      <c r="F157" s="104">
        <f t="shared" si="6"/>
        <v>1.1999999999999999E-3</v>
      </c>
      <c r="G157" s="2">
        <v>0.12</v>
      </c>
      <c r="H157" s="2">
        <v>0</v>
      </c>
      <c r="I157" s="133">
        <f t="shared" si="7"/>
        <v>0</v>
      </c>
      <c r="J157" s="90">
        <v>0</v>
      </c>
      <c r="K157" s="90"/>
    </row>
    <row r="158" spans="1:11" ht="25" customHeight="1" thickBot="1">
      <c r="B158" s="116" t="s">
        <v>434</v>
      </c>
      <c r="C158" s="117"/>
      <c r="D158" s="118"/>
      <c r="E158" s="134">
        <f>SUM(E139:E157)</f>
        <v>901665</v>
      </c>
      <c r="F158" s="135"/>
      <c r="G158" s="136">
        <v>100</v>
      </c>
      <c r="H158" s="84"/>
      <c r="I158" s="137"/>
    </row>
    <row r="159" spans="1:11" ht="25" customHeight="1">
      <c r="D159" s="95"/>
      <c r="I159" s="105"/>
    </row>
    <row r="160" spans="1:11" ht="25" customHeight="1" thickBot="1">
      <c r="A160" s="46" t="s">
        <v>432</v>
      </c>
      <c r="B160" s="98"/>
      <c r="C160" s="98"/>
      <c r="D160" s="99"/>
      <c r="I160" s="105"/>
    </row>
    <row r="161" spans="2:11" ht="25" customHeight="1">
      <c r="B161" s="124" t="s">
        <v>246</v>
      </c>
      <c r="C161" s="125">
        <v>1491735</v>
      </c>
      <c r="D161" s="46"/>
      <c r="I161" s="105"/>
    </row>
    <row r="162" spans="2:11" ht="25" customHeight="1">
      <c r="B162" s="126" t="s">
        <v>193</v>
      </c>
      <c r="C162" s="127"/>
      <c r="D162" s="46"/>
      <c r="I162" s="105"/>
    </row>
    <row r="163" spans="2:11" ht="25" customHeight="1">
      <c r="B163" s="126" t="s">
        <v>247</v>
      </c>
      <c r="C163" s="127">
        <v>965538</v>
      </c>
      <c r="D163" s="46"/>
      <c r="I163" s="105"/>
    </row>
    <row r="164" spans="2:11" ht="25" customHeight="1">
      <c r="B164" s="126" t="s">
        <v>248</v>
      </c>
      <c r="C164" s="132">
        <v>0.63119999999999998</v>
      </c>
      <c r="D164" s="46"/>
      <c r="I164" s="105"/>
    </row>
    <row r="165" spans="2:11" ht="25" customHeight="1">
      <c r="B165" s="126" t="s">
        <v>249</v>
      </c>
      <c r="C165" s="127">
        <v>944841</v>
      </c>
      <c r="D165" s="46"/>
      <c r="I165" s="105"/>
    </row>
    <row r="166" spans="2:11" ht="25" customHeight="1" thickBot="1">
      <c r="B166" s="129" t="s">
        <v>194</v>
      </c>
      <c r="C166" s="130"/>
      <c r="D166" s="46"/>
      <c r="I166" s="105"/>
      <c r="J166" s="97"/>
      <c r="K166" s="97"/>
    </row>
    <row r="167" spans="2:11" ht="14.5" thickBot="1">
      <c r="D167" s="95"/>
      <c r="F167" s="88"/>
      <c r="I167" s="105"/>
    </row>
    <row r="168" spans="2:11" ht="25" customHeight="1">
      <c r="B168" s="108" t="s">
        <v>20</v>
      </c>
      <c r="C168" s="109"/>
      <c r="D168" s="110"/>
      <c r="E168" s="111" t="s">
        <v>250</v>
      </c>
      <c r="F168" s="112" t="s">
        <v>252</v>
      </c>
      <c r="G168" s="113"/>
      <c r="H168" s="112" t="s">
        <v>251</v>
      </c>
      <c r="I168" s="114" t="s">
        <v>253</v>
      </c>
      <c r="K168"/>
    </row>
    <row r="169" spans="2:11" ht="25" customHeight="1">
      <c r="B169" s="270" t="s">
        <v>1</v>
      </c>
      <c r="C169" s="271"/>
      <c r="D169" s="271"/>
      <c r="E169" s="101">
        <v>301424</v>
      </c>
      <c r="F169" s="102">
        <f>G169/100</f>
        <v>0.31219999999999998</v>
      </c>
      <c r="G169" s="59">
        <v>31.22</v>
      </c>
      <c r="H169" s="59">
        <v>33</v>
      </c>
      <c r="I169" s="115">
        <f t="shared" si="7"/>
        <v>0.33</v>
      </c>
      <c r="J169" s="91">
        <v>33</v>
      </c>
      <c r="K169" s="91"/>
    </row>
    <row r="170" spans="2:11" ht="25" customHeight="1">
      <c r="B170" s="272" t="s">
        <v>2</v>
      </c>
      <c r="C170" s="273"/>
      <c r="D170" s="273"/>
      <c r="E170" s="101">
        <v>251397</v>
      </c>
      <c r="F170" s="102">
        <f t="shared" ref="F170:F182" si="8">G170/100</f>
        <v>0.26039999999999996</v>
      </c>
      <c r="G170" s="59">
        <v>26.04</v>
      </c>
      <c r="H170" s="59">
        <v>29</v>
      </c>
      <c r="I170" s="115">
        <f t="shared" si="7"/>
        <v>0.28999999999999998</v>
      </c>
      <c r="J170" s="91">
        <v>29</v>
      </c>
      <c r="K170" s="91"/>
    </row>
    <row r="171" spans="2:11" ht="25" customHeight="1">
      <c r="B171" s="270" t="s">
        <v>340</v>
      </c>
      <c r="C171" s="271"/>
      <c r="D171" s="271"/>
      <c r="E171" s="101">
        <v>190025</v>
      </c>
      <c r="F171" s="102">
        <f t="shared" si="8"/>
        <v>0.1968</v>
      </c>
      <c r="G171" s="59">
        <v>19.68</v>
      </c>
      <c r="H171" s="59">
        <v>22</v>
      </c>
      <c r="I171" s="115">
        <f t="shared" si="7"/>
        <v>0.22</v>
      </c>
      <c r="J171" s="91">
        <v>22</v>
      </c>
      <c r="K171" s="91"/>
    </row>
    <row r="172" spans="2:11" ht="40" customHeight="1">
      <c r="B172" s="270" t="s">
        <v>3</v>
      </c>
      <c r="C172" s="271"/>
      <c r="D172" s="271"/>
      <c r="E172" s="101">
        <v>74028</v>
      </c>
      <c r="F172" s="102">
        <f t="shared" si="8"/>
        <v>7.6700000000000004E-2</v>
      </c>
      <c r="G172" s="59">
        <v>7.67</v>
      </c>
      <c r="H172" s="59">
        <v>8</v>
      </c>
      <c r="I172" s="115">
        <f t="shared" si="7"/>
        <v>0.08</v>
      </c>
      <c r="J172" s="91">
        <v>8</v>
      </c>
      <c r="K172" s="91"/>
    </row>
    <row r="173" spans="2:11" ht="25" customHeight="1">
      <c r="B173" s="270" t="s">
        <v>4</v>
      </c>
      <c r="C173" s="271"/>
      <c r="D173" s="271"/>
      <c r="E173" s="101">
        <v>73877</v>
      </c>
      <c r="F173" s="102">
        <f t="shared" si="8"/>
        <v>7.6499999999999999E-2</v>
      </c>
      <c r="G173" s="59">
        <v>7.65</v>
      </c>
      <c r="H173" s="59">
        <v>8</v>
      </c>
      <c r="I173" s="115">
        <f t="shared" si="7"/>
        <v>0.08</v>
      </c>
      <c r="J173" s="91">
        <v>8</v>
      </c>
      <c r="K173" s="91"/>
    </row>
    <row r="174" spans="2:11" ht="25" customHeight="1">
      <c r="B174" s="272" t="s">
        <v>5</v>
      </c>
      <c r="C174" s="273"/>
      <c r="D174" s="273"/>
      <c r="E174" s="101">
        <v>13845</v>
      </c>
      <c r="F174" s="102">
        <f t="shared" si="8"/>
        <v>1.43E-2</v>
      </c>
      <c r="G174" s="59">
        <v>1.43</v>
      </c>
      <c r="H174" s="59">
        <v>0</v>
      </c>
      <c r="I174" s="115">
        <f t="shared" si="7"/>
        <v>0</v>
      </c>
      <c r="J174" s="91">
        <v>0</v>
      </c>
      <c r="K174" s="91"/>
    </row>
    <row r="175" spans="2:11" ht="25" customHeight="1">
      <c r="B175" s="270" t="s">
        <v>6</v>
      </c>
      <c r="C175" s="271"/>
      <c r="D175" s="271"/>
      <c r="E175" s="101">
        <v>9381</v>
      </c>
      <c r="F175" s="102">
        <f t="shared" si="8"/>
        <v>9.7000000000000003E-3</v>
      </c>
      <c r="G175" s="59">
        <v>0.97</v>
      </c>
      <c r="H175" s="59">
        <v>0</v>
      </c>
      <c r="I175" s="115">
        <f t="shared" si="7"/>
        <v>0</v>
      </c>
      <c r="J175" s="91">
        <v>0</v>
      </c>
      <c r="K175" s="91"/>
    </row>
    <row r="176" spans="2:11" ht="25" customHeight="1">
      <c r="B176" s="270" t="s">
        <v>7</v>
      </c>
      <c r="C176" s="271"/>
      <c r="D176" s="271"/>
      <c r="E176" s="107">
        <v>8458</v>
      </c>
      <c r="F176" s="102">
        <f t="shared" si="8"/>
        <v>8.8000000000000005E-3</v>
      </c>
      <c r="G176" s="60">
        <v>0.88</v>
      </c>
      <c r="H176" s="60">
        <v>0</v>
      </c>
      <c r="I176" s="115">
        <f t="shared" si="7"/>
        <v>0</v>
      </c>
      <c r="J176" s="46">
        <v>0</v>
      </c>
    </row>
    <row r="177" spans="1:11" ht="25" customHeight="1">
      <c r="B177" s="270" t="s">
        <v>8</v>
      </c>
      <c r="C177" s="271"/>
      <c r="D177" s="271"/>
      <c r="E177" s="107">
        <v>7101</v>
      </c>
      <c r="F177" s="102">
        <f t="shared" si="8"/>
        <v>7.4000000000000003E-3</v>
      </c>
      <c r="G177" s="60">
        <v>0.74</v>
      </c>
      <c r="H177" s="60">
        <v>0</v>
      </c>
      <c r="I177" s="115">
        <f t="shared" si="7"/>
        <v>0</v>
      </c>
      <c r="J177" s="46">
        <v>0</v>
      </c>
    </row>
    <row r="178" spans="1:11" ht="25" customHeight="1">
      <c r="B178" s="270" t="s">
        <v>9</v>
      </c>
      <c r="C178" s="271"/>
      <c r="D178" s="271"/>
      <c r="E178" s="107">
        <v>6139</v>
      </c>
      <c r="F178" s="102">
        <f t="shared" si="8"/>
        <v>6.4000000000000003E-3</v>
      </c>
      <c r="G178" s="60">
        <v>0.64</v>
      </c>
      <c r="H178" s="60">
        <v>0</v>
      </c>
      <c r="I178" s="115">
        <f t="shared" si="7"/>
        <v>0</v>
      </c>
      <c r="J178" s="46">
        <v>0</v>
      </c>
    </row>
    <row r="179" spans="1:11" ht="25" customHeight="1">
      <c r="B179" s="270" t="s">
        <v>10</v>
      </c>
      <c r="C179" s="271"/>
      <c r="D179" s="271"/>
      <c r="E179" s="107">
        <v>4002</v>
      </c>
      <c r="F179" s="102">
        <f t="shared" si="8"/>
        <v>4.0999999999999995E-3</v>
      </c>
      <c r="G179" s="60">
        <v>0.41</v>
      </c>
      <c r="H179" s="60">
        <v>0</v>
      </c>
      <c r="I179" s="115">
        <f t="shared" si="7"/>
        <v>0</v>
      </c>
      <c r="J179" s="46">
        <v>0</v>
      </c>
    </row>
    <row r="180" spans="1:11" ht="25" customHeight="1">
      <c r="B180" s="270" t="s">
        <v>11</v>
      </c>
      <c r="C180" s="271"/>
      <c r="D180" s="271"/>
      <c r="E180" s="107">
        <v>3487</v>
      </c>
      <c r="F180" s="102">
        <f t="shared" si="8"/>
        <v>3.5999999999999999E-3</v>
      </c>
      <c r="G180" s="60">
        <v>0.36</v>
      </c>
      <c r="H180" s="60">
        <v>0</v>
      </c>
      <c r="I180" s="115">
        <f t="shared" si="7"/>
        <v>0</v>
      </c>
      <c r="J180" s="46">
        <v>0</v>
      </c>
    </row>
    <row r="181" spans="1:11" ht="25" customHeight="1">
      <c r="B181" s="270" t="s">
        <v>12</v>
      </c>
      <c r="C181" s="271"/>
      <c r="D181" s="271"/>
      <c r="E181" s="107">
        <v>1661</v>
      </c>
      <c r="F181" s="102">
        <f t="shared" si="8"/>
        <v>1.7000000000000001E-3</v>
      </c>
      <c r="G181" s="60">
        <v>0.17</v>
      </c>
      <c r="H181" s="60">
        <v>0</v>
      </c>
      <c r="I181" s="115">
        <f t="shared" si="7"/>
        <v>0</v>
      </c>
      <c r="J181" s="46">
        <v>0</v>
      </c>
    </row>
    <row r="182" spans="1:11" ht="25" customHeight="1" thickBot="1">
      <c r="B182" s="116" t="s">
        <v>434</v>
      </c>
      <c r="C182" s="117"/>
      <c r="D182" s="118"/>
      <c r="E182" s="119">
        <f>SUM(E169:E181)</f>
        <v>944825</v>
      </c>
      <c r="F182" s="131">
        <f t="shared" si="8"/>
        <v>1</v>
      </c>
      <c r="G182" s="121">
        <v>100</v>
      </c>
      <c r="H182" s="122"/>
      <c r="I182" s="123"/>
    </row>
    <row r="183" spans="1:11" ht="25" customHeight="1">
      <c r="D183" s="95"/>
      <c r="I183" s="105"/>
    </row>
    <row r="184" spans="1:11" ht="25" customHeight="1" thickBot="1">
      <c r="A184" s="46" t="s">
        <v>433</v>
      </c>
      <c r="B184" s="98"/>
      <c r="C184" s="98"/>
      <c r="D184" s="99"/>
      <c r="I184" s="105"/>
    </row>
    <row r="185" spans="1:11" ht="25" customHeight="1">
      <c r="B185" s="124" t="s">
        <v>246</v>
      </c>
      <c r="C185" s="125">
        <v>1492084</v>
      </c>
      <c r="D185" s="46"/>
      <c r="I185" s="105"/>
    </row>
    <row r="186" spans="1:11" ht="25" customHeight="1">
      <c r="B186" s="126" t="s">
        <v>193</v>
      </c>
      <c r="C186" s="127"/>
      <c r="D186" s="46"/>
      <c r="I186" s="105"/>
    </row>
    <row r="187" spans="1:11" ht="25" customHeight="1">
      <c r="B187" s="126" t="s">
        <v>247</v>
      </c>
      <c r="C187" s="127">
        <v>917713</v>
      </c>
      <c r="D187" s="46"/>
      <c r="I187" s="105"/>
    </row>
    <row r="188" spans="1:11" ht="25" customHeight="1">
      <c r="B188" s="126" t="s">
        <v>248</v>
      </c>
      <c r="C188" s="128">
        <v>0.59489999999999998</v>
      </c>
      <c r="D188" s="46"/>
      <c r="I188" s="105"/>
    </row>
    <row r="189" spans="1:11" ht="25" customHeight="1">
      <c r="B189" s="126" t="s">
        <v>249</v>
      </c>
      <c r="C189" s="127">
        <v>908214</v>
      </c>
      <c r="D189" s="46"/>
      <c r="I189" s="105"/>
    </row>
    <row r="190" spans="1:11" ht="25" customHeight="1" thickBot="1">
      <c r="B190" s="129" t="s">
        <v>194</v>
      </c>
      <c r="C190" s="130"/>
      <c r="D190" s="46"/>
      <c r="I190" s="105"/>
      <c r="K190" s="97"/>
    </row>
    <row r="191" spans="1:11" ht="25" customHeight="1" thickBot="1">
      <c r="D191" s="95"/>
      <c r="E191" s="87"/>
      <c r="F191" s="88"/>
      <c r="I191" s="105"/>
    </row>
    <row r="192" spans="1:11" ht="25" customHeight="1">
      <c r="B192" s="108" t="s">
        <v>20</v>
      </c>
      <c r="C192" s="109"/>
      <c r="D192" s="110"/>
      <c r="E192" s="111" t="s">
        <v>250</v>
      </c>
      <c r="F192" s="112" t="s">
        <v>252</v>
      </c>
      <c r="G192" s="113"/>
      <c r="H192" s="112" t="s">
        <v>251</v>
      </c>
      <c r="I192" s="114" t="s">
        <v>253</v>
      </c>
      <c r="K192"/>
    </row>
    <row r="193" spans="1:11" ht="25" customHeight="1">
      <c r="B193" s="272" t="s">
        <v>2</v>
      </c>
      <c r="C193" s="273"/>
      <c r="D193" s="273"/>
      <c r="E193" s="101">
        <v>259930</v>
      </c>
      <c r="F193" s="102">
        <f>G193/100</f>
        <v>0.28361999999999998</v>
      </c>
      <c r="G193" s="59">
        <v>28.361999999999998</v>
      </c>
      <c r="H193" s="59">
        <v>31</v>
      </c>
      <c r="I193" s="115">
        <f t="shared" si="7"/>
        <v>0.31</v>
      </c>
      <c r="J193" s="91">
        <v>31</v>
      </c>
      <c r="K193" s="91"/>
    </row>
    <row r="194" spans="1:11" ht="25" customHeight="1">
      <c r="B194" s="270" t="s">
        <v>418</v>
      </c>
      <c r="C194" s="271"/>
      <c r="D194" s="271"/>
      <c r="E194" s="101">
        <v>190856</v>
      </c>
      <c r="F194" s="102">
        <f t="shared" ref="F194:F205" si="9">G194/100</f>
        <v>0.20835000000000001</v>
      </c>
      <c r="G194" s="59">
        <v>20.835000000000001</v>
      </c>
      <c r="H194" s="59">
        <v>22</v>
      </c>
      <c r="I194" s="115">
        <f t="shared" si="7"/>
        <v>0.22</v>
      </c>
      <c r="J194" s="91">
        <v>22</v>
      </c>
      <c r="K194" s="91"/>
    </row>
    <row r="195" spans="1:11" ht="25" customHeight="1">
      <c r="B195" s="270" t="s">
        <v>1</v>
      </c>
      <c r="C195" s="271"/>
      <c r="D195" s="271"/>
      <c r="E195" s="101">
        <v>172563</v>
      </c>
      <c r="F195" s="102">
        <f t="shared" si="9"/>
        <v>0.18829000000000001</v>
      </c>
      <c r="G195" s="59">
        <v>18.829000000000001</v>
      </c>
      <c r="H195" s="59">
        <v>20</v>
      </c>
      <c r="I195" s="115">
        <f t="shared" si="7"/>
        <v>0.2</v>
      </c>
      <c r="J195" s="91">
        <v>20</v>
      </c>
      <c r="K195" s="91"/>
    </row>
    <row r="196" spans="1:11" ht="40" customHeight="1">
      <c r="B196" s="270" t="s">
        <v>3</v>
      </c>
      <c r="C196" s="271"/>
      <c r="D196" s="271"/>
      <c r="E196" s="101">
        <v>127208</v>
      </c>
      <c r="F196" s="102">
        <f t="shared" si="9"/>
        <v>0.13880000000000001</v>
      </c>
      <c r="G196" s="59">
        <v>13.88</v>
      </c>
      <c r="H196" s="59">
        <v>14</v>
      </c>
      <c r="I196" s="115">
        <f t="shared" si="7"/>
        <v>0.14000000000000001</v>
      </c>
      <c r="J196" s="91">
        <v>14</v>
      </c>
      <c r="K196" s="91"/>
    </row>
    <row r="197" spans="1:11" ht="25" customHeight="1">
      <c r="B197" s="270" t="s">
        <v>129</v>
      </c>
      <c r="C197" s="271"/>
      <c r="D197" s="271"/>
      <c r="E197" s="101">
        <v>111957</v>
      </c>
      <c r="F197" s="102">
        <f t="shared" si="9"/>
        <v>0.12215999999999999</v>
      </c>
      <c r="G197" s="59">
        <v>12.215999999999999</v>
      </c>
      <c r="H197" s="59">
        <v>13</v>
      </c>
      <c r="I197" s="115">
        <f t="shared" si="7"/>
        <v>0.13</v>
      </c>
      <c r="J197" s="91">
        <v>13</v>
      </c>
      <c r="K197" s="91"/>
    </row>
    <row r="198" spans="1:11" ht="25" customHeight="1">
      <c r="B198" s="270" t="s">
        <v>419</v>
      </c>
      <c r="C198" s="271"/>
      <c r="D198" s="271"/>
      <c r="E198" s="101">
        <v>22131</v>
      </c>
      <c r="F198" s="102">
        <f t="shared" si="9"/>
        <v>2.4150000000000001E-2</v>
      </c>
      <c r="G198" s="59">
        <v>2.415</v>
      </c>
      <c r="H198" s="59">
        <v>0</v>
      </c>
      <c r="I198" s="115">
        <f t="shared" si="7"/>
        <v>0</v>
      </c>
      <c r="J198" s="91">
        <v>0</v>
      </c>
      <c r="K198" s="91"/>
    </row>
    <row r="199" spans="1:11" ht="25" customHeight="1">
      <c r="B199" s="272" t="s">
        <v>5</v>
      </c>
      <c r="C199" s="273"/>
      <c r="D199" s="273"/>
      <c r="E199" s="101">
        <v>7109</v>
      </c>
      <c r="F199" s="102">
        <f t="shared" si="9"/>
        <v>7.7600000000000004E-3</v>
      </c>
      <c r="G199" s="59">
        <v>0.77600000000000002</v>
      </c>
      <c r="H199" s="59">
        <v>0</v>
      </c>
      <c r="I199" s="115">
        <f t="shared" si="7"/>
        <v>0</v>
      </c>
      <c r="J199" s="91">
        <v>0</v>
      </c>
      <c r="K199" s="91"/>
    </row>
    <row r="200" spans="1:11" ht="25" customHeight="1">
      <c r="B200" s="270" t="s">
        <v>7</v>
      </c>
      <c r="C200" s="271"/>
      <c r="D200" s="271"/>
      <c r="E200" s="107">
        <v>4471</v>
      </c>
      <c r="F200" s="102">
        <f t="shared" si="9"/>
        <v>4.8799999999999998E-3</v>
      </c>
      <c r="G200" s="60">
        <v>0.48799999999999999</v>
      </c>
      <c r="H200" s="60">
        <v>0</v>
      </c>
      <c r="I200" s="115">
        <f t="shared" si="7"/>
        <v>0</v>
      </c>
      <c r="J200" s="46">
        <v>0</v>
      </c>
    </row>
    <row r="201" spans="1:11" ht="25" customHeight="1">
      <c r="B201" s="270" t="s">
        <v>8</v>
      </c>
      <c r="C201" s="271"/>
      <c r="D201" s="271"/>
      <c r="E201" s="107">
        <v>2881</v>
      </c>
      <c r="F201" s="102">
        <f t="shared" si="9"/>
        <v>3.14E-3</v>
      </c>
      <c r="G201" s="60">
        <v>0.314</v>
      </c>
      <c r="H201" s="60">
        <v>0</v>
      </c>
      <c r="I201" s="115">
        <f t="shared" si="7"/>
        <v>0</v>
      </c>
      <c r="J201" s="46">
        <v>0</v>
      </c>
    </row>
    <row r="202" spans="1:11" ht="25" customHeight="1">
      <c r="B202" s="270" t="s">
        <v>10</v>
      </c>
      <c r="C202" s="271"/>
      <c r="D202" s="271"/>
      <c r="E202" s="107">
        <v>2573</v>
      </c>
      <c r="F202" s="102">
        <f t="shared" si="9"/>
        <v>2.8100000000000004E-3</v>
      </c>
      <c r="G202" s="60">
        <v>0.28100000000000003</v>
      </c>
      <c r="H202" s="60">
        <v>0</v>
      </c>
      <c r="I202" s="115">
        <f t="shared" si="7"/>
        <v>0</v>
      </c>
      <c r="J202" s="46">
        <v>0</v>
      </c>
    </row>
    <row r="203" spans="1:11" ht="25" customHeight="1">
      <c r="B203" s="270" t="s">
        <v>420</v>
      </c>
      <c r="C203" s="271"/>
      <c r="D203" s="271"/>
      <c r="E203" s="107">
        <v>2531</v>
      </c>
      <c r="F203" s="102">
        <f t="shared" si="9"/>
        <v>2.7600000000000003E-3</v>
      </c>
      <c r="G203" s="60">
        <v>0.27600000000000002</v>
      </c>
      <c r="H203" s="60">
        <v>0</v>
      </c>
      <c r="I203" s="115">
        <f t="shared" si="7"/>
        <v>0</v>
      </c>
      <c r="J203" s="46">
        <v>0</v>
      </c>
    </row>
    <row r="204" spans="1:11" ht="25" customHeight="1">
      <c r="B204" s="270" t="s">
        <v>421</v>
      </c>
      <c r="C204" s="271"/>
      <c r="D204" s="271"/>
      <c r="E204" s="107">
        <v>2011</v>
      </c>
      <c r="F204" s="102">
        <f t="shared" si="9"/>
        <v>3.7499999999999999E-3</v>
      </c>
      <c r="G204" s="60">
        <v>0.375</v>
      </c>
      <c r="H204" s="60">
        <v>0</v>
      </c>
      <c r="I204" s="115">
        <f t="shared" ref="I204:I206" si="10">J204/100</f>
        <v>0</v>
      </c>
      <c r="J204" s="46">
        <v>0</v>
      </c>
    </row>
    <row r="205" spans="1:11" ht="25" customHeight="1">
      <c r="B205" s="270" t="s">
        <v>11</v>
      </c>
      <c r="C205" s="271"/>
      <c r="D205" s="271"/>
      <c r="E205" s="107">
        <v>1993</v>
      </c>
      <c r="F205" s="102">
        <f t="shared" si="9"/>
        <v>2.1700000000000001E-3</v>
      </c>
      <c r="G205" s="60">
        <v>0.217</v>
      </c>
      <c r="H205" s="60">
        <v>0</v>
      </c>
      <c r="I205" s="115">
        <f t="shared" si="10"/>
        <v>0</v>
      </c>
      <c r="J205" s="46">
        <v>0</v>
      </c>
    </row>
    <row r="206" spans="1:11" ht="24" customHeight="1" thickBot="1">
      <c r="B206" s="116" t="s">
        <v>434</v>
      </c>
      <c r="C206" s="117"/>
      <c r="D206" s="118"/>
      <c r="E206" s="119">
        <f>SUM(E193:E205)</f>
        <v>908214</v>
      </c>
      <c r="F206" s="120"/>
      <c r="G206" s="121">
        <v>100</v>
      </c>
      <c r="H206" s="122"/>
      <c r="I206" s="123">
        <f t="shared" si="10"/>
        <v>0</v>
      </c>
    </row>
    <row r="207" spans="1:11" ht="24" customHeight="1"/>
    <row r="208" spans="1:11" ht="24" customHeight="1" thickBot="1">
      <c r="A208" s="46" t="s">
        <v>471</v>
      </c>
      <c r="B208" s="98"/>
      <c r="C208" s="98"/>
      <c r="D208" s="99"/>
      <c r="I208" s="105"/>
    </row>
    <row r="209" spans="2:9" ht="24" customHeight="1">
      <c r="B209" s="124" t="s">
        <v>246</v>
      </c>
      <c r="C209" s="125">
        <v>1552235</v>
      </c>
      <c r="D209" s="46"/>
      <c r="I209" s="105"/>
    </row>
    <row r="210" spans="2:9" ht="24" customHeight="1">
      <c r="B210" s="126" t="s">
        <v>193</v>
      </c>
      <c r="C210" s="127"/>
      <c r="D210" s="46"/>
      <c r="I210" s="105"/>
    </row>
    <row r="211" spans="2:9" ht="24" customHeight="1">
      <c r="B211" s="126" t="s">
        <v>247</v>
      </c>
      <c r="C211" s="127">
        <v>913491</v>
      </c>
      <c r="D211" s="46"/>
      <c r="I211" s="105"/>
    </row>
    <row r="212" spans="2:9" ht="24" customHeight="1">
      <c r="B212" s="126" t="s">
        <v>248</v>
      </c>
      <c r="C212" s="128">
        <v>0.58850000000000002</v>
      </c>
      <c r="D212" s="46"/>
      <c r="I212" s="105"/>
    </row>
    <row r="213" spans="2:9" ht="24" customHeight="1">
      <c r="B213" s="126" t="s">
        <v>249</v>
      </c>
      <c r="C213" s="127">
        <v>906538</v>
      </c>
      <c r="D213" s="46"/>
      <c r="I213" s="105"/>
    </row>
    <row r="214" spans="2:9" ht="24" customHeight="1" thickBot="1">
      <c r="B214" s="129" t="s">
        <v>194</v>
      </c>
      <c r="C214" s="130"/>
      <c r="D214" s="46"/>
      <c r="I214" s="105"/>
    </row>
    <row r="215" spans="2:9" ht="24" customHeight="1" thickBot="1">
      <c r="D215" s="95"/>
      <c r="E215" s="87"/>
      <c r="F215" s="88"/>
      <c r="I215" s="105"/>
    </row>
    <row r="216" spans="2:9" ht="24" customHeight="1">
      <c r="B216" s="108" t="s">
        <v>20</v>
      </c>
      <c r="C216" s="109"/>
      <c r="D216" s="110"/>
      <c r="E216" s="171" t="s">
        <v>250</v>
      </c>
      <c r="F216" s="172" t="s">
        <v>252</v>
      </c>
      <c r="G216" s="173"/>
      <c r="H216" s="172" t="s">
        <v>251</v>
      </c>
      <c r="I216" s="176" t="s">
        <v>253</v>
      </c>
    </row>
    <row r="217" spans="2:9" ht="24" customHeight="1">
      <c r="B217" s="263" t="s">
        <v>474</v>
      </c>
      <c r="C217" s="264"/>
      <c r="D217" s="264"/>
      <c r="E217" s="177">
        <v>209887</v>
      </c>
      <c r="F217" s="175">
        <v>0.23</v>
      </c>
      <c r="G217" s="174">
        <v>24</v>
      </c>
      <c r="H217" s="174">
        <v>24</v>
      </c>
      <c r="I217" s="115">
        <v>0.24</v>
      </c>
    </row>
    <row r="218" spans="2:9" ht="24" customHeight="1">
      <c r="B218" s="263" t="s">
        <v>473</v>
      </c>
      <c r="C218" s="264"/>
      <c r="D218" s="264"/>
      <c r="E218" s="177">
        <v>199535</v>
      </c>
      <c r="F218" s="175">
        <v>0.21870000000000001</v>
      </c>
      <c r="G218" s="174">
        <v>23</v>
      </c>
      <c r="H218" s="174">
        <v>23</v>
      </c>
      <c r="I218" s="115">
        <v>0.23</v>
      </c>
    </row>
    <row r="219" spans="2:9" ht="24" customHeight="1">
      <c r="B219" s="263" t="s">
        <v>254</v>
      </c>
      <c r="C219" s="264"/>
      <c r="D219" s="264"/>
      <c r="E219" s="177">
        <v>178210</v>
      </c>
      <c r="F219" s="175">
        <v>0.1953</v>
      </c>
      <c r="G219" s="174">
        <v>21</v>
      </c>
      <c r="H219" s="174">
        <v>21</v>
      </c>
      <c r="I219" s="115">
        <v>0.21099999999999999</v>
      </c>
    </row>
    <row r="220" spans="2:9" ht="33" customHeight="1">
      <c r="B220" s="268" t="s">
        <v>483</v>
      </c>
      <c r="C220" s="269"/>
      <c r="D220" s="269"/>
      <c r="E220" s="177">
        <v>151567</v>
      </c>
      <c r="F220" s="175">
        <v>0.1661</v>
      </c>
      <c r="G220" s="174">
        <v>17</v>
      </c>
      <c r="H220" s="174">
        <v>17</v>
      </c>
      <c r="I220" s="115">
        <v>0.17</v>
      </c>
    </row>
    <row r="221" spans="2:9" ht="24" customHeight="1">
      <c r="B221" s="263" t="s">
        <v>488</v>
      </c>
      <c r="C221" s="264"/>
      <c r="D221" s="264"/>
      <c r="E221" s="177">
        <v>62521</v>
      </c>
      <c r="F221" s="175">
        <v>6.8500000000000005E-2</v>
      </c>
      <c r="G221" s="174">
        <v>7</v>
      </c>
      <c r="H221" s="174">
        <v>7</v>
      </c>
      <c r="I221" s="115">
        <v>7.0000000000000007E-2</v>
      </c>
    </row>
    <row r="222" spans="2:9" ht="24" customHeight="1">
      <c r="B222" s="263" t="s">
        <v>475</v>
      </c>
      <c r="C222" s="264"/>
      <c r="D222" s="264"/>
      <c r="E222" s="177">
        <v>60812</v>
      </c>
      <c r="F222" s="175">
        <v>6.6600000000000006E-2</v>
      </c>
      <c r="G222" s="174">
        <v>8</v>
      </c>
      <c r="H222" s="174">
        <v>8</v>
      </c>
      <c r="I222" s="115">
        <v>0.08</v>
      </c>
    </row>
    <row r="223" spans="2:9" ht="24" customHeight="1">
      <c r="B223" s="263" t="s">
        <v>476</v>
      </c>
      <c r="C223" s="264"/>
      <c r="D223" s="264"/>
      <c r="E223" s="177">
        <v>14390</v>
      </c>
      <c r="F223" s="175">
        <v>1.5800000000000002E-2</v>
      </c>
      <c r="G223" s="174">
        <v>0</v>
      </c>
      <c r="H223" s="174">
        <v>0</v>
      </c>
      <c r="I223" s="115">
        <v>0</v>
      </c>
    </row>
    <row r="224" spans="2:9" ht="24" customHeight="1">
      <c r="B224" s="263" t="s">
        <v>477</v>
      </c>
      <c r="C224" s="264"/>
      <c r="D224" s="264"/>
      <c r="E224" s="177">
        <v>10788</v>
      </c>
      <c r="F224" s="175">
        <v>1.18E-2</v>
      </c>
      <c r="G224" s="174">
        <v>0</v>
      </c>
      <c r="H224" s="174">
        <v>0</v>
      </c>
      <c r="I224" s="115">
        <v>0</v>
      </c>
    </row>
    <row r="225" spans="1:9" ht="24" customHeight="1">
      <c r="B225" s="263" t="s">
        <v>478</v>
      </c>
      <c r="C225" s="264"/>
      <c r="D225" s="264"/>
      <c r="E225" s="177">
        <v>8156</v>
      </c>
      <c r="F225" s="175">
        <v>8.8999999999999999E-3</v>
      </c>
      <c r="G225" s="174">
        <v>0</v>
      </c>
      <c r="H225" s="174">
        <v>0</v>
      </c>
      <c r="I225" s="115">
        <v>0</v>
      </c>
    </row>
    <row r="226" spans="1:9" ht="24" customHeight="1">
      <c r="B226" s="263" t="s">
        <v>479</v>
      </c>
      <c r="C226" s="264"/>
      <c r="D226" s="264"/>
      <c r="E226" s="177">
        <v>6389</v>
      </c>
      <c r="F226" s="175">
        <v>7.0000000000000001E-3</v>
      </c>
      <c r="G226" s="174">
        <v>0</v>
      </c>
      <c r="H226" s="174">
        <v>0</v>
      </c>
      <c r="I226" s="115">
        <v>0</v>
      </c>
    </row>
    <row r="227" spans="1:9" ht="24" customHeight="1">
      <c r="B227" s="263" t="s">
        <v>480</v>
      </c>
      <c r="C227" s="264"/>
      <c r="D227" s="264"/>
      <c r="E227" s="177">
        <v>1735</v>
      </c>
      <c r="F227" s="175">
        <v>1.9E-3</v>
      </c>
      <c r="G227" s="174">
        <v>0</v>
      </c>
      <c r="H227" s="174">
        <v>0</v>
      </c>
      <c r="I227" s="115">
        <v>0</v>
      </c>
    </row>
    <row r="228" spans="1:9" ht="24" customHeight="1">
      <c r="B228" s="263" t="s">
        <v>481</v>
      </c>
      <c r="C228" s="264"/>
      <c r="D228" s="264"/>
      <c r="E228" s="177">
        <v>1515</v>
      </c>
      <c r="F228" s="175">
        <v>1.6999999999999999E-3</v>
      </c>
      <c r="G228" s="174">
        <v>0</v>
      </c>
      <c r="H228" s="174">
        <v>0</v>
      </c>
      <c r="I228" s="115">
        <v>0</v>
      </c>
    </row>
    <row r="229" spans="1:9" ht="24" customHeight="1">
      <c r="B229" s="263" t="s">
        <v>482</v>
      </c>
      <c r="C229" s="264"/>
      <c r="D229" s="264"/>
      <c r="E229" s="177">
        <v>1033</v>
      </c>
      <c r="F229" s="175">
        <v>1.1000000000000001E-3</v>
      </c>
      <c r="G229" s="174">
        <v>0</v>
      </c>
      <c r="H229" s="174">
        <v>0</v>
      </c>
      <c r="I229" s="115">
        <v>0</v>
      </c>
    </row>
    <row r="230" spans="1:9" ht="24" customHeight="1" thickBot="1">
      <c r="B230" s="116" t="s">
        <v>434</v>
      </c>
      <c r="C230" s="117"/>
      <c r="D230" s="118"/>
      <c r="E230" s="119">
        <f>SUM(E217:E229)</f>
        <v>906538</v>
      </c>
      <c r="F230" s="120">
        <v>1</v>
      </c>
      <c r="G230" s="121">
        <v>100</v>
      </c>
      <c r="H230" s="122">
        <v>100</v>
      </c>
      <c r="I230" s="123">
        <v>1</v>
      </c>
    </row>
    <row r="231" spans="1:9" ht="24" customHeight="1"/>
    <row r="232" spans="1:9" ht="24" customHeight="1" thickBot="1">
      <c r="A232" s="46" t="s">
        <v>519</v>
      </c>
      <c r="B232" s="98"/>
      <c r="C232" s="98"/>
      <c r="D232" s="99"/>
      <c r="I232" s="105"/>
    </row>
    <row r="233" spans="1:9" ht="24" customHeight="1">
      <c r="B233" s="124" t="s">
        <v>246</v>
      </c>
      <c r="C233" s="125">
        <v>1548100</v>
      </c>
      <c r="D233" s="46"/>
      <c r="I233" s="105"/>
    </row>
    <row r="234" spans="1:9" ht="24" customHeight="1">
      <c r="B234" s="126" t="s">
        <v>193</v>
      </c>
      <c r="C234" s="127"/>
      <c r="D234" s="46"/>
      <c r="I234" s="105"/>
    </row>
    <row r="235" spans="1:9" ht="24" customHeight="1">
      <c r="B235" s="126" t="s">
        <v>247</v>
      </c>
      <c r="C235" s="127">
        <v>844925</v>
      </c>
      <c r="D235" s="46"/>
      <c r="I235" s="105"/>
    </row>
    <row r="236" spans="1:9" ht="24" customHeight="1">
      <c r="B236" s="126" t="s">
        <v>248</v>
      </c>
      <c r="C236" s="128">
        <v>0.54600000000000004</v>
      </c>
      <c r="D236" s="46"/>
      <c r="I236" s="105"/>
    </row>
    <row r="237" spans="1:9" ht="24" customHeight="1">
      <c r="B237" s="126" t="s">
        <v>249</v>
      </c>
      <c r="C237" s="127">
        <v>839000</v>
      </c>
      <c r="D237" s="46"/>
      <c r="I237" s="105"/>
    </row>
    <row r="238" spans="1:9" ht="24" customHeight="1" thickBot="1">
      <c r="B238" s="129" t="s">
        <v>194</v>
      </c>
      <c r="C238" s="130"/>
      <c r="D238" s="46"/>
      <c r="I238" s="105"/>
    </row>
    <row r="239" spans="1:9" ht="24" customHeight="1" thickBot="1">
      <c r="D239" s="95"/>
      <c r="E239" s="87"/>
      <c r="F239" s="88"/>
      <c r="I239" s="105"/>
    </row>
    <row r="240" spans="1:9" ht="24" customHeight="1">
      <c r="B240" s="108" t="s">
        <v>20</v>
      </c>
      <c r="C240" s="109"/>
      <c r="D240" s="110"/>
      <c r="E240" s="171" t="s">
        <v>250</v>
      </c>
      <c r="F240" s="172" t="s">
        <v>252</v>
      </c>
      <c r="G240" s="173"/>
      <c r="H240" s="172" t="s">
        <v>251</v>
      </c>
      <c r="I240" s="176" t="s">
        <v>253</v>
      </c>
    </row>
    <row r="241" spans="2:9" ht="22.5" customHeight="1">
      <c r="B241" s="263" t="s">
        <v>520</v>
      </c>
      <c r="C241" s="264"/>
      <c r="D241" s="264"/>
      <c r="E241" s="177">
        <v>167117</v>
      </c>
      <c r="F241" s="175">
        <v>0.19800000000000001</v>
      </c>
      <c r="G241" s="174"/>
      <c r="H241" s="174">
        <v>23</v>
      </c>
      <c r="I241" s="115">
        <v>0.23</v>
      </c>
    </row>
    <row r="242" spans="2:9" ht="22.5" customHeight="1">
      <c r="B242" s="263" t="s">
        <v>521</v>
      </c>
      <c r="C242" s="264"/>
      <c r="D242" s="264"/>
      <c r="E242" s="177">
        <v>120264</v>
      </c>
      <c r="F242" s="175">
        <v>0.14249999999999999</v>
      </c>
      <c r="G242" s="174"/>
      <c r="H242" s="174">
        <v>16</v>
      </c>
      <c r="I242" s="115">
        <v>0.16</v>
      </c>
    </row>
    <row r="243" spans="2:9" ht="22.5" customHeight="1">
      <c r="B243" s="263" t="s">
        <v>522</v>
      </c>
      <c r="C243" s="264"/>
      <c r="D243" s="264"/>
      <c r="E243" s="177">
        <v>114694</v>
      </c>
      <c r="F243" s="175">
        <v>0.13589999999999999</v>
      </c>
      <c r="G243" s="174"/>
      <c r="H243" s="174">
        <v>16</v>
      </c>
      <c r="I243" s="115">
        <v>0.16</v>
      </c>
    </row>
    <row r="244" spans="2:9" ht="22.5" customHeight="1">
      <c r="B244" s="268" t="s">
        <v>523</v>
      </c>
      <c r="C244" s="269"/>
      <c r="D244" s="269"/>
      <c r="E244" s="177">
        <v>101685</v>
      </c>
      <c r="F244" s="175">
        <v>0.12039999999999999</v>
      </c>
      <c r="G244" s="174"/>
      <c r="H244" s="174">
        <v>13</v>
      </c>
      <c r="I244" s="115">
        <v>0.13</v>
      </c>
    </row>
    <row r="245" spans="2:9" ht="22.5" customHeight="1">
      <c r="B245" s="263" t="s">
        <v>524</v>
      </c>
      <c r="C245" s="264"/>
      <c r="D245" s="264"/>
      <c r="E245" s="177">
        <v>92963</v>
      </c>
      <c r="F245" s="175">
        <v>0.1101</v>
      </c>
      <c r="G245" s="174"/>
      <c r="H245" s="174">
        <v>13</v>
      </c>
      <c r="I245" s="115">
        <v>0.13</v>
      </c>
    </row>
    <row r="246" spans="2:9" ht="22.5" customHeight="1">
      <c r="B246" s="263" t="s">
        <v>525</v>
      </c>
      <c r="C246" s="264"/>
      <c r="D246" s="264"/>
      <c r="E246" s="177">
        <v>83675</v>
      </c>
      <c r="F246" s="175">
        <v>9.9099999999999994E-2</v>
      </c>
      <c r="G246" s="174"/>
      <c r="H246" s="174">
        <v>11</v>
      </c>
      <c r="I246" s="115">
        <v>0.11</v>
      </c>
    </row>
    <row r="247" spans="2:9" ht="22.5" customHeight="1">
      <c r="B247" s="263" t="s">
        <v>526</v>
      </c>
      <c r="C247" s="264"/>
      <c r="D247" s="264"/>
      <c r="E247" s="177">
        <v>56542</v>
      </c>
      <c r="F247" s="175">
        <v>6.6900000000000001E-2</v>
      </c>
      <c r="G247" s="174"/>
      <c r="H247" s="174">
        <v>8</v>
      </c>
      <c r="I247" s="115">
        <v>0.08</v>
      </c>
    </row>
    <row r="248" spans="2:9" ht="22.5" customHeight="1">
      <c r="B248" s="263" t="s">
        <v>527</v>
      </c>
      <c r="C248" s="264"/>
      <c r="D248" s="264"/>
      <c r="E248" s="177">
        <v>35018</v>
      </c>
      <c r="F248" s="175">
        <v>4.1399999999999999E-2</v>
      </c>
      <c r="G248" s="174"/>
      <c r="H248" s="174">
        <v>0</v>
      </c>
      <c r="I248" s="115">
        <v>0</v>
      </c>
    </row>
    <row r="249" spans="2:9" ht="22.5" customHeight="1">
      <c r="B249" s="263" t="s">
        <v>528</v>
      </c>
      <c r="C249" s="264"/>
      <c r="D249" s="264"/>
      <c r="E249" s="177">
        <v>27014</v>
      </c>
      <c r="F249" s="175">
        <v>3.2000000000000001E-2</v>
      </c>
      <c r="G249" s="174"/>
      <c r="H249" s="174">
        <v>0</v>
      </c>
      <c r="I249" s="115">
        <v>0</v>
      </c>
    </row>
    <row r="250" spans="2:9" ht="22.5" customHeight="1">
      <c r="B250" s="263" t="s">
        <v>529</v>
      </c>
      <c r="C250" s="264"/>
      <c r="D250" s="264"/>
      <c r="E250" s="177">
        <v>22078</v>
      </c>
      <c r="F250" s="175">
        <v>2.6100000000000002E-2</v>
      </c>
      <c r="G250" s="174"/>
      <c r="H250" s="174">
        <v>0</v>
      </c>
      <c r="I250" s="115">
        <v>0</v>
      </c>
    </row>
    <row r="251" spans="2:9" ht="22.5" customHeight="1">
      <c r="B251" s="263" t="s">
        <v>530</v>
      </c>
      <c r="C251" s="264"/>
      <c r="D251" s="264"/>
      <c r="E251" s="177">
        <v>7114</v>
      </c>
      <c r="F251" s="175">
        <v>8.3999999999999995E-3</v>
      </c>
      <c r="G251" s="174"/>
      <c r="H251" s="174">
        <v>0</v>
      </c>
      <c r="I251" s="115">
        <v>0</v>
      </c>
    </row>
    <row r="252" spans="2:9" ht="22.5" customHeight="1">
      <c r="B252" s="263" t="s">
        <v>531</v>
      </c>
      <c r="C252" s="264"/>
      <c r="D252" s="264"/>
      <c r="E252" s="177">
        <v>4245</v>
      </c>
      <c r="F252" s="175">
        <v>5.0000000000000001E-3</v>
      </c>
      <c r="G252" s="174"/>
      <c r="H252" s="174">
        <v>0</v>
      </c>
      <c r="I252" s="115">
        <v>0</v>
      </c>
    </row>
    <row r="253" spans="2:9" ht="22.5" customHeight="1">
      <c r="B253" s="263" t="s">
        <v>532</v>
      </c>
      <c r="C253" s="264"/>
      <c r="D253" s="264"/>
      <c r="E253" s="177">
        <v>2900</v>
      </c>
      <c r="F253" s="175">
        <v>3.3999999999999998E-3</v>
      </c>
      <c r="G253" s="174"/>
      <c r="H253" s="174">
        <v>0</v>
      </c>
      <c r="I253" s="115">
        <v>0</v>
      </c>
    </row>
    <row r="254" spans="2:9" ht="22.5" customHeight="1">
      <c r="B254" s="263" t="s">
        <v>533</v>
      </c>
      <c r="C254" s="264"/>
      <c r="D254" s="264"/>
      <c r="E254" s="177">
        <v>1735</v>
      </c>
      <c r="F254" s="175">
        <v>2E-3</v>
      </c>
      <c r="G254" s="174"/>
      <c r="H254" s="174">
        <v>0</v>
      </c>
      <c r="I254" s="115">
        <v>0</v>
      </c>
    </row>
    <row r="255" spans="2:9" ht="22.5" customHeight="1">
      <c r="B255" s="265" t="s">
        <v>534</v>
      </c>
      <c r="C255" s="266"/>
      <c r="D255" s="267"/>
      <c r="E255" s="177">
        <v>1059</v>
      </c>
      <c r="F255" s="175">
        <v>1.1999999999999999E-3</v>
      </c>
      <c r="G255" s="174"/>
      <c r="H255" s="174">
        <v>0</v>
      </c>
      <c r="I255" s="115">
        <v>0</v>
      </c>
    </row>
    <row r="256" spans="2:9" ht="22.5" customHeight="1">
      <c r="B256" s="263" t="s">
        <v>535</v>
      </c>
      <c r="C256" s="264"/>
      <c r="D256" s="264"/>
      <c r="E256" s="177">
        <v>897</v>
      </c>
      <c r="F256" s="175">
        <v>1E-3</v>
      </c>
      <c r="G256" s="174"/>
      <c r="H256" s="174">
        <v>0</v>
      </c>
      <c r="I256" s="115">
        <v>0</v>
      </c>
    </row>
    <row r="257" spans="1:9" ht="22.5" customHeight="1" thickBot="1">
      <c r="B257" s="116" t="s">
        <v>434</v>
      </c>
      <c r="C257" s="117"/>
      <c r="D257" s="118"/>
      <c r="E257" s="119">
        <f>SUM(E241:E256)</f>
        <v>839000</v>
      </c>
      <c r="F257" s="120">
        <v>1</v>
      </c>
      <c r="G257" s="121">
        <v>100</v>
      </c>
      <c r="H257" s="122">
        <v>100</v>
      </c>
      <c r="I257" s="123">
        <v>1</v>
      </c>
    </row>
    <row r="258" spans="1:9" ht="28.25" customHeight="1"/>
    <row r="259" spans="1:9" ht="18" customHeight="1" thickBot="1">
      <c r="A259" s="46" t="s">
        <v>580</v>
      </c>
      <c r="B259" s="98"/>
      <c r="C259" s="98"/>
      <c r="D259" s="99"/>
      <c r="I259" s="244"/>
    </row>
    <row r="260" spans="1:9" ht="18" customHeight="1">
      <c r="B260" s="124" t="s">
        <v>246</v>
      </c>
      <c r="C260" s="125">
        <v>1542407</v>
      </c>
      <c r="D260" s="46"/>
      <c r="I260" s="244"/>
    </row>
    <row r="261" spans="1:9" ht="18" customHeight="1">
      <c r="B261" s="126" t="s">
        <v>193</v>
      </c>
      <c r="C261" s="127"/>
      <c r="D261" s="46"/>
      <c r="I261" s="244"/>
    </row>
    <row r="262" spans="1:9" ht="18" customHeight="1">
      <c r="B262" s="126" t="s">
        <v>247</v>
      </c>
      <c r="C262" s="127">
        <v>916368</v>
      </c>
      <c r="D262" s="46"/>
      <c r="I262" s="244"/>
    </row>
    <row r="263" spans="1:9" ht="18" customHeight="1">
      <c r="B263" s="126" t="s">
        <v>248</v>
      </c>
      <c r="C263" s="128">
        <v>0.59409999999999996</v>
      </c>
      <c r="D263" s="46"/>
      <c r="I263" s="244"/>
    </row>
    <row r="264" spans="1:9" ht="18" customHeight="1">
      <c r="B264" s="126" t="s">
        <v>249</v>
      </c>
      <c r="C264" s="127">
        <v>914022</v>
      </c>
      <c r="D264" s="46"/>
      <c r="I264" s="244"/>
    </row>
    <row r="265" spans="1:9" ht="18" customHeight="1" thickBot="1">
      <c r="B265" s="129" t="s">
        <v>194</v>
      </c>
      <c r="C265" s="245">
        <v>0.98860000000000003</v>
      </c>
      <c r="D265" s="46"/>
      <c r="I265" s="244"/>
    </row>
    <row r="266" spans="1:9" ht="18" customHeight="1" thickBot="1">
      <c r="D266" s="95"/>
      <c r="E266" s="87"/>
      <c r="F266" s="88"/>
      <c r="I266" s="244"/>
    </row>
    <row r="267" spans="1:9" ht="18" customHeight="1">
      <c r="B267" s="254" t="s">
        <v>20</v>
      </c>
      <c r="C267" s="255"/>
      <c r="D267" s="256"/>
      <c r="E267" s="171" t="s">
        <v>250</v>
      </c>
      <c r="F267" s="172" t="s">
        <v>252</v>
      </c>
      <c r="G267" s="173"/>
      <c r="H267" s="172" t="s">
        <v>251</v>
      </c>
      <c r="I267" s="176" t="s">
        <v>253</v>
      </c>
    </row>
    <row r="268" spans="1:9" ht="18" customHeight="1">
      <c r="B268" s="257" t="s">
        <v>554</v>
      </c>
      <c r="C268" s="258"/>
      <c r="D268" s="259"/>
      <c r="E268" s="1">
        <v>173425</v>
      </c>
      <c r="F268" s="1" t="s">
        <v>582</v>
      </c>
      <c r="G268" s="246"/>
      <c r="H268" s="1">
        <v>26</v>
      </c>
      <c r="I268" s="200">
        <v>0.26</v>
      </c>
    </row>
    <row r="269" spans="1:9" ht="18" customHeight="1">
      <c r="B269" s="257" t="s">
        <v>254</v>
      </c>
      <c r="C269" s="258"/>
      <c r="D269" s="259"/>
      <c r="E269" s="1">
        <v>113676</v>
      </c>
      <c r="F269" s="1" t="s">
        <v>583</v>
      </c>
      <c r="G269" s="246"/>
      <c r="H269" s="1">
        <v>16</v>
      </c>
      <c r="I269" s="200">
        <v>0.16</v>
      </c>
    </row>
    <row r="270" spans="1:9" ht="30.5" customHeight="1">
      <c r="B270" s="260" t="s">
        <v>623</v>
      </c>
      <c r="C270" s="261"/>
      <c r="D270" s="262"/>
      <c r="E270" s="1">
        <v>100631</v>
      </c>
      <c r="F270" s="1" t="s">
        <v>584</v>
      </c>
      <c r="G270" s="246"/>
      <c r="H270" s="1">
        <v>15</v>
      </c>
      <c r="I270" s="200">
        <v>0.15</v>
      </c>
    </row>
    <row r="271" spans="1:9" ht="30.5" customHeight="1">
      <c r="B271" s="260" t="s">
        <v>585</v>
      </c>
      <c r="C271" s="261"/>
      <c r="D271" s="262"/>
      <c r="E271" s="1">
        <v>84939</v>
      </c>
      <c r="F271" s="1" t="s">
        <v>586</v>
      </c>
      <c r="G271" s="246"/>
      <c r="H271" s="1">
        <v>13</v>
      </c>
      <c r="I271" s="200">
        <v>0.13</v>
      </c>
    </row>
    <row r="272" spans="1:9" ht="18" customHeight="1">
      <c r="B272" s="257" t="s">
        <v>624</v>
      </c>
      <c r="C272" s="258"/>
      <c r="D272" s="259"/>
      <c r="E272" s="1">
        <v>62168</v>
      </c>
      <c r="F272" s="1" t="s">
        <v>587</v>
      </c>
      <c r="G272" s="246"/>
      <c r="H272" s="1">
        <v>11</v>
      </c>
      <c r="I272" s="200">
        <v>0.11</v>
      </c>
    </row>
    <row r="273" spans="2:9" ht="18" customHeight="1">
      <c r="B273" s="257" t="s">
        <v>636</v>
      </c>
      <c r="C273" s="258"/>
      <c r="D273" s="259"/>
      <c r="E273" s="1">
        <v>57033</v>
      </c>
      <c r="F273" s="1" t="s">
        <v>588</v>
      </c>
      <c r="G273" s="246"/>
      <c r="H273" s="1">
        <v>9</v>
      </c>
      <c r="I273" s="200">
        <v>0.09</v>
      </c>
    </row>
    <row r="274" spans="2:9" ht="18" customHeight="1">
      <c r="B274" s="257" t="s">
        <v>628</v>
      </c>
      <c r="C274" s="258"/>
      <c r="D274" s="259"/>
      <c r="E274" s="1">
        <v>56327</v>
      </c>
      <c r="F274" s="1" t="s">
        <v>589</v>
      </c>
      <c r="G274" s="246"/>
      <c r="H274" s="1">
        <v>10</v>
      </c>
      <c r="I274" s="200">
        <v>0.1</v>
      </c>
    </row>
    <row r="275" spans="2:9" ht="18" customHeight="1">
      <c r="B275" s="257" t="s">
        <v>555</v>
      </c>
      <c r="C275" s="258"/>
      <c r="D275" s="259"/>
      <c r="E275" s="1">
        <v>45452</v>
      </c>
      <c r="F275" s="1" t="s">
        <v>590</v>
      </c>
      <c r="G275" s="246"/>
      <c r="H275" s="1">
        <v>0</v>
      </c>
      <c r="I275" s="200">
        <v>0</v>
      </c>
    </row>
    <row r="276" spans="2:9" ht="18" customHeight="1">
      <c r="B276" s="257" t="s">
        <v>474</v>
      </c>
      <c r="C276" s="258"/>
      <c r="D276" s="259"/>
      <c r="E276" s="1">
        <v>43943</v>
      </c>
      <c r="F276" s="1" t="s">
        <v>591</v>
      </c>
      <c r="G276" s="246"/>
      <c r="H276" s="1">
        <v>0</v>
      </c>
      <c r="I276" s="200">
        <v>0</v>
      </c>
    </row>
    <row r="277" spans="2:9" ht="18" customHeight="1">
      <c r="B277" s="257" t="s">
        <v>782</v>
      </c>
      <c r="C277" s="258"/>
      <c r="D277" s="259"/>
      <c r="E277" s="1">
        <v>33578</v>
      </c>
      <c r="F277" s="1" t="s">
        <v>592</v>
      </c>
      <c r="G277" s="246"/>
      <c r="H277" s="1">
        <v>0</v>
      </c>
      <c r="I277" s="200">
        <v>0</v>
      </c>
    </row>
    <row r="278" spans="2:9" ht="18" customHeight="1">
      <c r="B278" s="257" t="s">
        <v>476</v>
      </c>
      <c r="C278" s="258"/>
      <c r="D278" s="259"/>
      <c r="E278" s="1">
        <v>33203</v>
      </c>
      <c r="F278" s="1" t="s">
        <v>593</v>
      </c>
      <c r="G278" s="246"/>
      <c r="H278" s="1">
        <v>0</v>
      </c>
      <c r="I278" s="200">
        <v>0</v>
      </c>
    </row>
    <row r="279" spans="2:9" ht="18" customHeight="1">
      <c r="B279" s="257" t="s">
        <v>594</v>
      </c>
      <c r="C279" s="258"/>
      <c r="D279" s="259"/>
      <c r="E279" s="1">
        <v>29603</v>
      </c>
      <c r="F279" s="1" t="s">
        <v>595</v>
      </c>
      <c r="G279" s="246"/>
      <c r="H279" s="1">
        <v>0</v>
      </c>
      <c r="I279" s="200">
        <v>0</v>
      </c>
    </row>
    <row r="280" spans="2:9" ht="18" customHeight="1">
      <c r="B280" s="257" t="s">
        <v>596</v>
      </c>
      <c r="C280" s="258"/>
      <c r="D280" s="259"/>
      <c r="E280" s="1">
        <v>28270</v>
      </c>
      <c r="F280" s="1" t="s">
        <v>597</v>
      </c>
      <c r="G280" s="246"/>
      <c r="H280" s="1">
        <v>0</v>
      </c>
      <c r="I280" s="200">
        <v>0</v>
      </c>
    </row>
    <row r="281" spans="2:9" ht="18" customHeight="1">
      <c r="B281" s="257" t="s">
        <v>598</v>
      </c>
      <c r="C281" s="258"/>
      <c r="D281" s="259"/>
      <c r="E281" s="1">
        <v>16088</v>
      </c>
      <c r="F281" s="1" t="s">
        <v>599</v>
      </c>
      <c r="G281" s="246"/>
      <c r="H281" s="1">
        <v>0</v>
      </c>
      <c r="I281" s="200">
        <v>0</v>
      </c>
    </row>
    <row r="282" spans="2:9" ht="18" customHeight="1">
      <c r="B282" s="257" t="s">
        <v>600</v>
      </c>
      <c r="C282" s="258"/>
      <c r="D282" s="259"/>
      <c r="E282" s="1">
        <v>10350</v>
      </c>
      <c r="F282" s="1" t="s">
        <v>601</v>
      </c>
      <c r="G282" s="246"/>
      <c r="H282" s="1">
        <v>0</v>
      </c>
      <c r="I282" s="200">
        <v>0</v>
      </c>
    </row>
    <row r="283" spans="2:9" ht="18" customHeight="1">
      <c r="B283" s="257" t="s">
        <v>602</v>
      </c>
      <c r="C283" s="258"/>
      <c r="D283" s="259"/>
      <c r="E283" s="1">
        <v>9176</v>
      </c>
      <c r="F283" s="1" t="s">
        <v>603</v>
      </c>
      <c r="G283" s="246"/>
      <c r="H283" s="1">
        <v>0</v>
      </c>
      <c r="I283" s="200">
        <v>0</v>
      </c>
    </row>
    <row r="284" spans="2:9" ht="18" customHeight="1">
      <c r="B284" s="257" t="s">
        <v>604</v>
      </c>
      <c r="C284" s="258"/>
      <c r="D284" s="259"/>
      <c r="E284" s="1">
        <v>2985</v>
      </c>
      <c r="F284" s="1" t="s">
        <v>605</v>
      </c>
      <c r="G284" s="246"/>
      <c r="H284" s="1">
        <v>0</v>
      </c>
      <c r="I284" s="200">
        <v>0</v>
      </c>
    </row>
    <row r="285" spans="2:9" ht="18" customHeight="1">
      <c r="B285" s="257" t="s">
        <v>606</v>
      </c>
      <c r="C285" s="258"/>
      <c r="D285" s="259"/>
      <c r="E285" s="1">
        <v>1379</v>
      </c>
      <c r="F285" s="1" t="s">
        <v>607</v>
      </c>
      <c r="G285" s="246"/>
      <c r="H285" s="1">
        <v>0</v>
      </c>
      <c r="I285" s="200">
        <v>0</v>
      </c>
    </row>
    <row r="286" spans="2:9" ht="18" customHeight="1">
      <c r="B286" s="257" t="s">
        <v>477</v>
      </c>
      <c r="C286" s="258"/>
      <c r="D286" s="259"/>
      <c r="E286" s="1">
        <v>1413</v>
      </c>
      <c r="F286" s="1" t="s">
        <v>607</v>
      </c>
      <c r="G286" s="246"/>
      <c r="H286" s="1">
        <v>0</v>
      </c>
      <c r="I286" s="200">
        <v>0</v>
      </c>
    </row>
    <row r="287" spans="2:9" ht="18" customHeight="1" thickBot="1">
      <c r="B287" s="116" t="s">
        <v>434</v>
      </c>
      <c r="C287" s="117"/>
      <c r="D287" s="118"/>
      <c r="E287" s="119">
        <f>SUM(E268:E286)</f>
        <v>903639</v>
      </c>
      <c r="F287" s="120">
        <v>1</v>
      </c>
      <c r="G287" s="121">
        <v>100</v>
      </c>
      <c r="H287" s="122">
        <v>100</v>
      </c>
      <c r="I287" s="201">
        <v>1</v>
      </c>
    </row>
  </sheetData>
  <mergeCells count="179">
    <mergeCell ref="B85:D85"/>
    <mergeCell ref="B86:D86"/>
    <mergeCell ref="B87:D87"/>
    <mergeCell ref="B89:D89"/>
    <mergeCell ref="B91:D91"/>
    <mergeCell ref="B109:D109"/>
    <mergeCell ref="B63:D63"/>
    <mergeCell ref="B123:D123"/>
    <mergeCell ref="B120:D120"/>
    <mergeCell ref="B121:D121"/>
    <mergeCell ref="B76:D76"/>
    <mergeCell ref="B77:D77"/>
    <mergeCell ref="B79:D79"/>
    <mergeCell ref="B81:D81"/>
    <mergeCell ref="B88:D88"/>
    <mergeCell ref="B90:D90"/>
    <mergeCell ref="B118:D118"/>
    <mergeCell ref="B119:D119"/>
    <mergeCell ref="B116:D116"/>
    <mergeCell ref="B108:D108"/>
    <mergeCell ref="B110:D110"/>
    <mergeCell ref="B94:D94"/>
    <mergeCell ref="B95:D95"/>
    <mergeCell ref="B205:D205"/>
    <mergeCell ref="B148:D148"/>
    <mergeCell ref="B122:D122"/>
    <mergeCell ref="B126:D126"/>
    <mergeCell ref="B127:D127"/>
    <mergeCell ref="B140:D140"/>
    <mergeCell ref="B144:D144"/>
    <mergeCell ref="B145:D145"/>
    <mergeCell ref="B141:D141"/>
    <mergeCell ref="B142:D142"/>
    <mergeCell ref="B139:D139"/>
    <mergeCell ref="B125:D125"/>
    <mergeCell ref="B124:D124"/>
    <mergeCell ref="B202:D202"/>
    <mergeCell ref="B200:D200"/>
    <mergeCell ref="B195:D195"/>
    <mergeCell ref="B194:D194"/>
    <mergeCell ref="B169:D169"/>
    <mergeCell ref="B157:D157"/>
    <mergeCell ref="B170:D170"/>
    <mergeCell ref="B171:D171"/>
    <mergeCell ref="B173:D173"/>
    <mergeCell ref="B177:D177"/>
    <mergeCell ref="B179:D179"/>
    <mergeCell ref="B175:D175"/>
    <mergeCell ref="B176:D176"/>
    <mergeCell ref="B199:D199"/>
    <mergeCell ref="B201:D201"/>
    <mergeCell ref="A1:J1"/>
    <mergeCell ref="B13:D13"/>
    <mergeCell ref="B14:D14"/>
    <mergeCell ref="B15:D15"/>
    <mergeCell ref="B18:D18"/>
    <mergeCell ref="B19:D19"/>
    <mergeCell ref="B16:D16"/>
    <mergeCell ref="B11:D11"/>
    <mergeCell ref="B17:D17"/>
    <mergeCell ref="B12:D12"/>
    <mergeCell ref="B196:D196"/>
    <mergeCell ref="B172:D172"/>
    <mergeCell ref="B78:D78"/>
    <mergeCell ref="B80:D80"/>
    <mergeCell ref="B82:D82"/>
    <mergeCell ref="B84:D84"/>
    <mergeCell ref="B178:D178"/>
    <mergeCell ref="B174:D174"/>
    <mergeCell ref="B193:D193"/>
    <mergeCell ref="B146:D146"/>
    <mergeCell ref="B203:D203"/>
    <mergeCell ref="B204:D204"/>
    <mergeCell ref="B180:D180"/>
    <mergeCell ref="B181:D181"/>
    <mergeCell ref="B197:D197"/>
    <mergeCell ref="B198:D198"/>
    <mergeCell ref="B31:D31"/>
    <mergeCell ref="B32:D32"/>
    <mergeCell ref="B34:D34"/>
    <mergeCell ref="B46:D46"/>
    <mergeCell ref="B48:D48"/>
    <mergeCell ref="B49:D49"/>
    <mergeCell ref="B47:D47"/>
    <mergeCell ref="B51:D51"/>
    <mergeCell ref="B54:D54"/>
    <mergeCell ref="B56:D56"/>
    <mergeCell ref="B58:D58"/>
    <mergeCell ref="B59:D59"/>
    <mergeCell ref="B60:D60"/>
    <mergeCell ref="B52:D52"/>
    <mergeCell ref="B53:D53"/>
    <mergeCell ref="B55:D55"/>
    <mergeCell ref="B96:D96"/>
    <mergeCell ref="B156:D156"/>
    <mergeCell ref="B147:D147"/>
    <mergeCell ref="B150:D150"/>
    <mergeCell ref="B152:D152"/>
    <mergeCell ref="B154:D154"/>
    <mergeCell ref="B155:D155"/>
    <mergeCell ref="B153:D153"/>
    <mergeCell ref="B151:D151"/>
    <mergeCell ref="B149:D149"/>
    <mergeCell ref="B112:D112"/>
    <mergeCell ref="B113:D113"/>
    <mergeCell ref="B115:D115"/>
    <mergeCell ref="B117:D117"/>
    <mergeCell ref="B217:D217"/>
    <mergeCell ref="B50:D50"/>
    <mergeCell ref="B57:D57"/>
    <mergeCell ref="B20:D20"/>
    <mergeCell ref="B25:D25"/>
    <mergeCell ref="B29:D29"/>
    <mergeCell ref="B30:D30"/>
    <mergeCell ref="B61:D61"/>
    <mergeCell ref="B83:D83"/>
    <mergeCell ref="B143:D143"/>
    <mergeCell ref="B26:D26"/>
    <mergeCell ref="B22:D22"/>
    <mergeCell ref="B21:D21"/>
    <mergeCell ref="B23:D23"/>
    <mergeCell ref="B24:D24"/>
    <mergeCell ref="B27:D27"/>
    <mergeCell ref="B28:D28"/>
    <mergeCell ref="B33:D33"/>
    <mergeCell ref="B62:D62"/>
    <mergeCell ref="B64:D64"/>
    <mergeCell ref="B111:D111"/>
    <mergeCell ref="B114:D114"/>
    <mergeCell ref="B92:D92"/>
    <mergeCell ref="B93:D93"/>
    <mergeCell ref="B227:D227"/>
    <mergeCell ref="B228:D228"/>
    <mergeCell ref="B229:D229"/>
    <mergeCell ref="B226:D226"/>
    <mergeCell ref="B218:D218"/>
    <mergeCell ref="B219:D219"/>
    <mergeCell ref="B221:D221"/>
    <mergeCell ref="B220:D220"/>
    <mergeCell ref="B222:D222"/>
    <mergeCell ref="B223:D223"/>
    <mergeCell ref="B224:D224"/>
    <mergeCell ref="B225:D225"/>
    <mergeCell ref="B250:D250"/>
    <mergeCell ref="B253:D253"/>
    <mergeCell ref="B254:D254"/>
    <mergeCell ref="B256:D256"/>
    <mergeCell ref="B252:D252"/>
    <mergeCell ref="B251:D251"/>
    <mergeCell ref="B255:D255"/>
    <mergeCell ref="B241:D241"/>
    <mergeCell ref="B242:D242"/>
    <mergeCell ref="B243:D243"/>
    <mergeCell ref="B244:D244"/>
    <mergeCell ref="B245:D245"/>
    <mergeCell ref="B246:D246"/>
    <mergeCell ref="B247:D247"/>
    <mergeCell ref="B248:D248"/>
    <mergeCell ref="B249:D249"/>
    <mergeCell ref="B267:D267"/>
    <mergeCell ref="B277:D277"/>
    <mergeCell ref="B278:D278"/>
    <mergeCell ref="B279:D279"/>
    <mergeCell ref="B283:D283"/>
    <mergeCell ref="B284:D284"/>
    <mergeCell ref="B285:D285"/>
    <mergeCell ref="B286:D286"/>
    <mergeCell ref="B280:D280"/>
    <mergeCell ref="B281:D281"/>
    <mergeCell ref="B282:D282"/>
    <mergeCell ref="B268:D268"/>
    <mergeCell ref="B269:D269"/>
    <mergeCell ref="B270:D270"/>
    <mergeCell ref="B271:D271"/>
    <mergeCell ref="B272:D272"/>
    <mergeCell ref="B273:D273"/>
    <mergeCell ref="B274:D274"/>
    <mergeCell ref="B275:D275"/>
    <mergeCell ref="B276:D276"/>
  </mergeCells>
  <phoneticPr fontId="5"/>
  <pageMargins left="0.78740157480314965" right="0.59055118110236227" top="0.98425196850393704" bottom="0.39370078740157483" header="0.51181102362204722" footer="0.31496062992125984"/>
  <pageSetup paperSize="9" scale="94" orientation="portrait" horizontalDpi="4294967293" r:id="rId1"/>
  <headerFooter alignWithMargins="0">
    <oddHeader>&amp;R[ラトヴィア議会選挙結果]</oddHeader>
    <oddFooter>&amp;C&amp;P ページ</oddFooter>
  </headerFooter>
  <rowBreaks count="5" manualBreakCount="5">
    <brk id="35" max="16383" man="1"/>
    <brk id="97" max="16383" man="1"/>
    <brk id="128" max="16383" man="1"/>
    <brk id="158" max="16383" man="1"/>
    <brk id="1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4"/>
  <sheetViews>
    <sheetView topLeftCell="A71" zoomScale="85" zoomScaleNormal="85" workbookViewId="0">
      <selection activeCell="C122" sqref="C122"/>
    </sheetView>
  </sheetViews>
  <sheetFormatPr defaultColWidth="8.81640625" defaultRowHeight="13"/>
  <cols>
    <col min="1" max="1" width="26.81640625" customWidth="1"/>
    <col min="2" max="4" width="13" customWidth="1"/>
    <col min="5" max="5" width="10.1796875" bestFit="1" customWidth="1"/>
  </cols>
  <sheetData>
    <row r="1" spans="1:5" ht="13.5" thickBot="1">
      <c r="A1" s="20" t="s">
        <v>263</v>
      </c>
      <c r="B1" s="21" t="s">
        <v>264</v>
      </c>
    </row>
    <row r="2" spans="1:5" ht="13.5" thickBot="1">
      <c r="A2" s="18" t="s">
        <v>265</v>
      </c>
      <c r="B2" s="19" t="s">
        <v>266</v>
      </c>
    </row>
    <row r="3" spans="1:5" ht="13.5" thickBot="1">
      <c r="A3" s="18" t="s">
        <v>267</v>
      </c>
      <c r="B3" s="21" t="s">
        <v>268</v>
      </c>
    </row>
    <row r="4" spans="1:5" ht="13.5" thickBot="1">
      <c r="A4" s="18" t="s">
        <v>269</v>
      </c>
      <c r="B4" s="31" t="s">
        <v>168</v>
      </c>
    </row>
    <row r="5" spans="1:5">
      <c r="A5" s="14" t="s">
        <v>246</v>
      </c>
      <c r="B5" s="15"/>
    </row>
    <row r="6" spans="1:5">
      <c r="A6" s="13" t="s">
        <v>220</v>
      </c>
      <c r="B6" s="23">
        <v>577879</v>
      </c>
    </row>
    <row r="7" spans="1:5">
      <c r="A7" s="13" t="s">
        <v>248</v>
      </c>
      <c r="B7" s="22">
        <v>41.34</v>
      </c>
    </row>
    <row r="8" spans="1:5">
      <c r="A8" s="13" t="s">
        <v>247</v>
      </c>
      <c r="B8" s="23"/>
    </row>
    <row r="9" spans="1:5" ht="13.5" thickBot="1">
      <c r="A9" s="24" t="s">
        <v>249</v>
      </c>
      <c r="B9" s="25">
        <v>571364</v>
      </c>
    </row>
    <row r="10" spans="1:5" ht="13.5" thickBot="1"/>
    <row r="11" spans="1:5" ht="13.5" thickBot="1">
      <c r="A11" s="20" t="s">
        <v>278</v>
      </c>
      <c r="B11" s="32" t="s">
        <v>258</v>
      </c>
      <c r="C11" s="26" t="s">
        <v>252</v>
      </c>
      <c r="D11" s="26" t="s">
        <v>251</v>
      </c>
      <c r="E11" s="27" t="s">
        <v>40</v>
      </c>
    </row>
    <row r="12" spans="1:5">
      <c r="A12" s="36" t="s">
        <v>221</v>
      </c>
      <c r="B12" s="33">
        <v>171859</v>
      </c>
      <c r="C12" s="28">
        <v>29.82</v>
      </c>
      <c r="D12" s="28">
        <v>4</v>
      </c>
      <c r="E12" s="68">
        <f>4/9*100</f>
        <v>44.444444444444443</v>
      </c>
    </row>
    <row r="13" spans="1:5">
      <c r="A13" s="37" t="s">
        <v>222</v>
      </c>
      <c r="B13" s="34">
        <v>113593</v>
      </c>
      <c r="C13" s="29">
        <v>19.71</v>
      </c>
      <c r="D13" s="29">
        <v>2</v>
      </c>
      <c r="E13" s="69">
        <f>2/9*100</f>
        <v>22.222222222222221</v>
      </c>
    </row>
    <row r="14" spans="1:5" ht="26.25" customHeight="1">
      <c r="A14" s="38" t="s">
        <v>223</v>
      </c>
      <c r="B14" s="34">
        <v>61401</v>
      </c>
      <c r="C14" s="29">
        <v>10.66</v>
      </c>
      <c r="D14" s="29">
        <v>1</v>
      </c>
      <c r="E14" s="69">
        <f>1/9*100</f>
        <v>11.111111111111111</v>
      </c>
    </row>
    <row r="15" spans="1:5">
      <c r="A15" s="37" t="s">
        <v>224</v>
      </c>
      <c r="B15" s="34">
        <v>38324</v>
      </c>
      <c r="C15" s="29">
        <v>6.65</v>
      </c>
      <c r="D15" s="29">
        <v>1</v>
      </c>
      <c r="E15" s="69">
        <f>1/9*100</f>
        <v>11.111111111111111</v>
      </c>
    </row>
    <row r="16" spans="1:5">
      <c r="A16" s="37" t="s">
        <v>225</v>
      </c>
      <c r="B16" s="34">
        <v>37724</v>
      </c>
      <c r="C16" s="29">
        <v>6.55</v>
      </c>
      <c r="D16" s="29">
        <v>1</v>
      </c>
      <c r="E16" s="69">
        <v>11.111111111111107</v>
      </c>
    </row>
    <row r="17" spans="1:5">
      <c r="A17" s="37" t="s">
        <v>226</v>
      </c>
      <c r="B17" s="34">
        <v>27506</v>
      </c>
      <c r="C17" s="29">
        <v>4.7699999999999996</v>
      </c>
      <c r="D17" s="29"/>
      <c r="E17" s="30"/>
    </row>
    <row r="18" spans="1:5" ht="14">
      <c r="A18" s="39" t="s">
        <v>227</v>
      </c>
      <c r="B18" s="34">
        <v>27468</v>
      </c>
      <c r="C18" s="29">
        <v>4.7699999999999996</v>
      </c>
      <c r="D18" s="1"/>
      <c r="E18" s="10"/>
    </row>
    <row r="19" spans="1:5" ht="14">
      <c r="A19" s="37" t="s">
        <v>340</v>
      </c>
      <c r="B19" s="34">
        <v>24467</v>
      </c>
      <c r="C19" s="29">
        <v>4.25</v>
      </c>
      <c r="D19" s="1"/>
      <c r="E19" s="10"/>
    </row>
    <row r="20" spans="1:5" ht="14">
      <c r="A20" s="37" t="s">
        <v>339</v>
      </c>
      <c r="B20" s="34">
        <v>18685</v>
      </c>
      <c r="C20" s="29">
        <v>3.24</v>
      </c>
      <c r="D20" s="1"/>
      <c r="E20" s="10"/>
    </row>
    <row r="21" spans="1:5" ht="14">
      <c r="A21" s="39" t="s">
        <v>228</v>
      </c>
      <c r="B21" s="34">
        <v>12871</v>
      </c>
      <c r="C21" s="29">
        <v>2.23</v>
      </c>
      <c r="D21" s="1"/>
      <c r="E21" s="10"/>
    </row>
    <row r="22" spans="1:5" ht="14">
      <c r="A22" s="37" t="s">
        <v>229</v>
      </c>
      <c r="B22" s="34">
        <v>9716</v>
      </c>
      <c r="C22" s="29">
        <v>1.69</v>
      </c>
      <c r="D22" s="1"/>
      <c r="E22" s="10"/>
    </row>
    <row r="23" spans="1:5" ht="14">
      <c r="A23" s="37" t="s">
        <v>230</v>
      </c>
      <c r="B23" s="35">
        <v>9480</v>
      </c>
      <c r="C23" s="29">
        <v>1.65</v>
      </c>
      <c r="D23" s="1"/>
      <c r="E23" s="10"/>
    </row>
    <row r="24" spans="1:5" ht="14">
      <c r="A24" s="37" t="s">
        <v>231</v>
      </c>
      <c r="B24" s="34">
        <v>8439</v>
      </c>
      <c r="C24" s="29">
        <v>1.46</v>
      </c>
      <c r="D24" s="1"/>
      <c r="E24" s="10"/>
    </row>
    <row r="25" spans="1:5" ht="14">
      <c r="A25" s="37" t="s">
        <v>232</v>
      </c>
      <c r="B25" s="34">
        <v>5481</v>
      </c>
      <c r="C25" s="29">
        <v>0.95</v>
      </c>
      <c r="D25" s="1"/>
      <c r="E25" s="10"/>
    </row>
    <row r="26" spans="1:5" ht="14">
      <c r="A26" s="37" t="s">
        <v>166</v>
      </c>
      <c r="B26" s="34">
        <v>2362</v>
      </c>
      <c r="C26" s="29">
        <v>0.41</v>
      </c>
      <c r="D26" s="1"/>
      <c r="E26" s="10"/>
    </row>
    <row r="27" spans="1:5" ht="14.5" thickBot="1">
      <c r="A27" s="40" t="s">
        <v>167</v>
      </c>
      <c r="B27" s="41">
        <v>1988</v>
      </c>
      <c r="C27" s="42">
        <v>0.34</v>
      </c>
      <c r="D27" s="16"/>
      <c r="E27" s="11"/>
    </row>
    <row r="28" spans="1:5" ht="14.5" thickBot="1">
      <c r="A28" s="43" t="s">
        <v>186</v>
      </c>
      <c r="B28" s="9"/>
      <c r="C28" s="8"/>
      <c r="D28" s="8">
        <v>9</v>
      </c>
      <c r="E28" s="17"/>
    </row>
    <row r="29" spans="1:5" ht="13.5" thickBot="1"/>
    <row r="30" spans="1:5" ht="13.5" thickBot="1">
      <c r="A30" s="20" t="s">
        <v>263</v>
      </c>
      <c r="B30" s="21" t="s">
        <v>264</v>
      </c>
    </row>
    <row r="31" spans="1:5" ht="13.5" thickBot="1">
      <c r="A31" s="18" t="s">
        <v>265</v>
      </c>
      <c r="B31" s="19" t="s">
        <v>27</v>
      </c>
    </row>
    <row r="32" spans="1:5" ht="13.5" thickBot="1">
      <c r="A32" s="18" t="s">
        <v>267</v>
      </c>
      <c r="B32" s="21" t="s">
        <v>268</v>
      </c>
    </row>
    <row r="33" spans="1:5" ht="13.5" thickBot="1">
      <c r="A33" s="18" t="s">
        <v>269</v>
      </c>
      <c r="B33" s="31" t="s">
        <v>28</v>
      </c>
    </row>
    <row r="34" spans="1:5">
      <c r="A34" s="14" t="s">
        <v>246</v>
      </c>
      <c r="B34" s="62">
        <v>1490923</v>
      </c>
    </row>
    <row r="35" spans="1:5">
      <c r="A35" s="13" t="s">
        <v>220</v>
      </c>
      <c r="B35" s="23">
        <v>797219</v>
      </c>
    </row>
    <row r="36" spans="1:5">
      <c r="A36" s="13" t="s">
        <v>248</v>
      </c>
      <c r="B36" s="22">
        <v>53.69</v>
      </c>
    </row>
    <row r="37" spans="1:5">
      <c r="A37" s="13" t="s">
        <v>247</v>
      </c>
      <c r="B37" s="23"/>
    </row>
    <row r="38" spans="1:5" ht="13.5" thickBot="1">
      <c r="A38" s="24" t="s">
        <v>249</v>
      </c>
      <c r="B38" s="25">
        <v>791597</v>
      </c>
    </row>
    <row r="39" spans="1:5" ht="13.5" thickBot="1"/>
    <row r="40" spans="1:5">
      <c r="A40" s="67" t="s">
        <v>278</v>
      </c>
      <c r="B40" s="71" t="s">
        <v>258</v>
      </c>
      <c r="C40" s="72" t="s">
        <v>252</v>
      </c>
      <c r="D40" s="72" t="s">
        <v>251</v>
      </c>
      <c r="E40" s="63" t="s">
        <v>40</v>
      </c>
    </row>
    <row r="41" spans="1:5" ht="14">
      <c r="A41" s="70" t="s">
        <v>30</v>
      </c>
      <c r="B41" s="75">
        <v>192537</v>
      </c>
      <c r="C41" s="29">
        <v>24.32</v>
      </c>
      <c r="D41" s="29">
        <v>2</v>
      </c>
      <c r="E41" s="76">
        <f>2/8*100</f>
        <v>25</v>
      </c>
    </row>
    <row r="42" spans="1:5">
      <c r="A42" s="64" t="s">
        <v>29</v>
      </c>
      <c r="B42" s="73">
        <v>154894</v>
      </c>
      <c r="C42" s="74">
        <v>19.57</v>
      </c>
      <c r="D42" s="74">
        <v>2</v>
      </c>
      <c r="E42" s="77">
        <v>25</v>
      </c>
    </row>
    <row r="43" spans="1:5" ht="26">
      <c r="A43" s="38" t="s">
        <v>223</v>
      </c>
      <c r="B43" s="34">
        <v>76436</v>
      </c>
      <c r="C43" s="29">
        <v>9.66</v>
      </c>
      <c r="D43" s="29">
        <v>1</v>
      </c>
      <c r="E43" s="76">
        <f>1/8*100</f>
        <v>12.5</v>
      </c>
    </row>
    <row r="44" spans="1:5" ht="13.5" thickBot="1">
      <c r="A44" s="64" t="s">
        <v>31</v>
      </c>
      <c r="B44" s="34">
        <v>59326</v>
      </c>
      <c r="C44" s="29">
        <v>7.49</v>
      </c>
      <c r="D44" s="29">
        <v>1</v>
      </c>
      <c r="E44" s="76">
        <v>12.5</v>
      </c>
    </row>
    <row r="45" spans="1:5">
      <c r="A45" s="36" t="s">
        <v>221</v>
      </c>
      <c r="B45" s="34">
        <v>58991</v>
      </c>
      <c r="C45" s="29">
        <v>7.45</v>
      </c>
      <c r="D45" s="29">
        <v>1</v>
      </c>
      <c r="E45" s="76">
        <v>12.5</v>
      </c>
    </row>
    <row r="46" spans="1:5">
      <c r="A46" s="37" t="s">
        <v>222</v>
      </c>
      <c r="B46" s="34">
        <v>52751</v>
      </c>
      <c r="C46" s="29">
        <v>6.66</v>
      </c>
      <c r="D46" s="29">
        <v>1</v>
      </c>
      <c r="E46" s="76">
        <v>12.5</v>
      </c>
    </row>
    <row r="47" spans="1:5">
      <c r="A47" s="37" t="s">
        <v>32</v>
      </c>
      <c r="B47" s="34">
        <v>34073</v>
      </c>
      <c r="C47" s="29">
        <v>4.3</v>
      </c>
      <c r="D47" s="29">
        <v>0</v>
      </c>
      <c r="E47" s="30"/>
    </row>
    <row r="48" spans="1:5">
      <c r="A48" s="37" t="s">
        <v>33</v>
      </c>
      <c r="B48" s="34">
        <v>30444</v>
      </c>
      <c r="C48" s="29">
        <v>3.85</v>
      </c>
      <c r="D48" s="29">
        <v>0</v>
      </c>
      <c r="E48" s="30"/>
    </row>
    <row r="49" spans="1:5">
      <c r="A49" s="39" t="s">
        <v>227</v>
      </c>
      <c r="B49" s="34">
        <v>30004</v>
      </c>
      <c r="C49" s="29">
        <v>3.79</v>
      </c>
      <c r="D49" s="29">
        <v>0</v>
      </c>
      <c r="E49" s="30"/>
    </row>
    <row r="50" spans="1:5">
      <c r="A50" s="37" t="s">
        <v>340</v>
      </c>
      <c r="B50" s="34">
        <v>29463</v>
      </c>
      <c r="C50" s="29">
        <v>3.73</v>
      </c>
      <c r="D50" s="29">
        <v>0</v>
      </c>
      <c r="E50" s="30"/>
    </row>
    <row r="51" spans="1:5">
      <c r="A51" s="37" t="s">
        <v>34</v>
      </c>
      <c r="B51" s="34">
        <v>22240</v>
      </c>
      <c r="C51" s="29">
        <v>2.81</v>
      </c>
      <c r="D51" s="29">
        <v>0</v>
      </c>
      <c r="E51" s="30"/>
    </row>
    <row r="52" spans="1:5">
      <c r="A52" s="37" t="s">
        <v>224</v>
      </c>
      <c r="B52" s="34">
        <v>21968</v>
      </c>
      <c r="C52" s="29">
        <v>2.78</v>
      </c>
      <c r="D52" s="29">
        <v>0</v>
      </c>
      <c r="E52" s="30"/>
    </row>
    <row r="53" spans="1:5" ht="14">
      <c r="A53" s="37" t="s">
        <v>35</v>
      </c>
      <c r="B53" s="34">
        <v>4409</v>
      </c>
      <c r="C53" s="29">
        <v>0.56000000000000005</v>
      </c>
      <c r="D53" s="1">
        <v>0</v>
      </c>
      <c r="E53" s="10"/>
    </row>
    <row r="54" spans="1:5" ht="14">
      <c r="A54" s="37" t="s">
        <v>37</v>
      </c>
      <c r="B54" s="34">
        <v>3373</v>
      </c>
      <c r="C54" s="29">
        <v>0.43</v>
      </c>
      <c r="D54" s="1">
        <v>0</v>
      </c>
      <c r="E54" s="10"/>
    </row>
    <row r="55" spans="1:5" ht="14">
      <c r="A55" s="37" t="s">
        <v>166</v>
      </c>
      <c r="B55" s="34">
        <v>2361</v>
      </c>
      <c r="C55" s="29">
        <v>0.3</v>
      </c>
      <c r="D55" s="1">
        <v>0</v>
      </c>
      <c r="E55" s="10"/>
    </row>
    <row r="56" spans="1:5" ht="14">
      <c r="A56" s="37" t="s">
        <v>36</v>
      </c>
      <c r="B56" s="34">
        <v>2102</v>
      </c>
      <c r="C56" s="29">
        <v>0.27</v>
      </c>
      <c r="D56" s="1">
        <v>0</v>
      </c>
      <c r="E56" s="10"/>
    </row>
    <row r="57" spans="1:5" ht="14.5" thickBot="1">
      <c r="A57" s="37" t="s">
        <v>38</v>
      </c>
      <c r="B57" s="34">
        <v>1712</v>
      </c>
      <c r="C57" s="29">
        <v>0.22</v>
      </c>
      <c r="D57" s="1">
        <v>0</v>
      </c>
      <c r="E57" s="10"/>
    </row>
    <row r="58" spans="1:5" ht="14.5" thickBot="1">
      <c r="A58" s="65" t="s">
        <v>186</v>
      </c>
      <c r="B58" s="66"/>
      <c r="C58" s="66"/>
      <c r="D58" s="1">
        <v>8</v>
      </c>
      <c r="E58" s="66"/>
    </row>
    <row r="59" spans="1:5" ht="13.5" thickBot="1"/>
    <row r="60" spans="1:5" ht="13.5" thickBot="1">
      <c r="A60" s="20" t="s">
        <v>263</v>
      </c>
      <c r="B60" s="21" t="s">
        <v>264</v>
      </c>
    </row>
    <row r="61" spans="1:5" ht="13.5" thickBot="1">
      <c r="A61" s="18" t="s">
        <v>265</v>
      </c>
      <c r="B61" s="162" t="s">
        <v>458</v>
      </c>
    </row>
    <row r="62" spans="1:5" ht="13.5" thickBot="1">
      <c r="A62" s="18" t="s">
        <v>267</v>
      </c>
      <c r="B62" s="21" t="s">
        <v>268</v>
      </c>
    </row>
    <row r="63" spans="1:5" ht="13.5" thickBot="1">
      <c r="A63" s="18" t="s">
        <v>269</v>
      </c>
      <c r="B63" s="163" t="s">
        <v>459</v>
      </c>
    </row>
    <row r="64" spans="1:5">
      <c r="A64" s="14" t="s">
        <v>246</v>
      </c>
      <c r="B64" s="62">
        <v>1472478</v>
      </c>
    </row>
    <row r="65" spans="1:5">
      <c r="A65" s="13" t="s">
        <v>220</v>
      </c>
      <c r="B65" s="23">
        <v>445225</v>
      </c>
    </row>
    <row r="66" spans="1:5">
      <c r="A66" s="13" t="s">
        <v>248</v>
      </c>
      <c r="B66" s="22">
        <v>30.24</v>
      </c>
    </row>
    <row r="67" spans="1:5">
      <c r="A67" s="13" t="s">
        <v>247</v>
      </c>
      <c r="B67" s="23"/>
    </row>
    <row r="68" spans="1:5" ht="13.5" thickBot="1">
      <c r="A68" s="24" t="s">
        <v>249</v>
      </c>
      <c r="B68" s="25">
        <v>440288</v>
      </c>
    </row>
    <row r="69" spans="1:5" ht="13.5" thickBot="1"/>
    <row r="70" spans="1:5">
      <c r="A70" s="67" t="s">
        <v>278</v>
      </c>
      <c r="B70" s="71" t="s">
        <v>258</v>
      </c>
      <c r="C70" s="72" t="s">
        <v>252</v>
      </c>
      <c r="D70" s="72" t="s">
        <v>251</v>
      </c>
      <c r="E70" s="63" t="s">
        <v>40</v>
      </c>
    </row>
    <row r="71" spans="1:5" ht="14">
      <c r="A71" s="80" t="s">
        <v>461</v>
      </c>
      <c r="B71" s="164">
        <v>204979</v>
      </c>
      <c r="C71" s="29">
        <v>46.19</v>
      </c>
      <c r="D71" s="29">
        <v>4</v>
      </c>
      <c r="E71" s="165">
        <v>50</v>
      </c>
    </row>
    <row r="72" spans="1:5" ht="39">
      <c r="A72" s="166" t="s">
        <v>462</v>
      </c>
      <c r="B72" s="164">
        <v>63229</v>
      </c>
      <c r="C72" s="29">
        <v>14.25</v>
      </c>
      <c r="D72" s="29">
        <v>1</v>
      </c>
      <c r="E72" s="165">
        <v>12.5</v>
      </c>
    </row>
    <row r="73" spans="1:5" ht="14">
      <c r="A73" s="70" t="s">
        <v>460</v>
      </c>
      <c r="B73" s="75">
        <v>57863</v>
      </c>
      <c r="C73" s="29">
        <v>13.04</v>
      </c>
      <c r="D73" s="29">
        <v>1</v>
      </c>
      <c r="E73" s="76">
        <v>12.5</v>
      </c>
    </row>
    <row r="74" spans="1:5">
      <c r="A74" s="38" t="s">
        <v>254</v>
      </c>
      <c r="B74" s="73">
        <v>36637</v>
      </c>
      <c r="C74" s="74">
        <v>8.26</v>
      </c>
      <c r="D74" s="74">
        <v>1</v>
      </c>
      <c r="E74" s="77">
        <v>12.5</v>
      </c>
    </row>
    <row r="75" spans="1:5">
      <c r="A75" s="167" t="s">
        <v>463</v>
      </c>
      <c r="B75" s="34">
        <v>28303</v>
      </c>
      <c r="C75" s="29">
        <v>6.38</v>
      </c>
      <c r="D75" s="29">
        <v>1</v>
      </c>
      <c r="E75" s="76">
        <f>1/8*100</f>
        <v>12.5</v>
      </c>
    </row>
    <row r="76" spans="1:5">
      <c r="A76" s="168" t="s">
        <v>464</v>
      </c>
      <c r="B76" s="34">
        <v>16566</v>
      </c>
      <c r="C76" s="29">
        <v>3.73</v>
      </c>
      <c r="D76" s="29">
        <v>0</v>
      </c>
      <c r="E76" s="76"/>
    </row>
    <row r="77" spans="1:5">
      <c r="A77" s="168" t="s">
        <v>465</v>
      </c>
      <c r="B77" s="34">
        <v>11035</v>
      </c>
      <c r="C77" s="29">
        <v>2.4900000000000002</v>
      </c>
      <c r="D77" s="29">
        <v>0</v>
      </c>
      <c r="E77" s="76"/>
    </row>
    <row r="78" spans="1:5">
      <c r="A78" s="168" t="s">
        <v>466</v>
      </c>
      <c r="B78" s="34">
        <v>9421</v>
      </c>
      <c r="C78" s="29">
        <v>2.12</v>
      </c>
      <c r="D78" s="29">
        <v>0</v>
      </c>
      <c r="E78" s="76"/>
    </row>
    <row r="79" spans="1:5">
      <c r="A79" s="168" t="s">
        <v>467</v>
      </c>
      <c r="B79" s="34">
        <v>6817</v>
      </c>
      <c r="C79" s="29">
        <v>1.54</v>
      </c>
      <c r="D79" s="29">
        <v>0</v>
      </c>
      <c r="E79" s="30"/>
    </row>
    <row r="80" spans="1:5">
      <c r="A80" s="169" t="s">
        <v>227</v>
      </c>
      <c r="B80" s="34">
        <v>1462</v>
      </c>
      <c r="C80" s="29">
        <v>0.33</v>
      </c>
      <c r="D80" s="29">
        <v>0</v>
      </c>
      <c r="E80" s="30"/>
    </row>
    <row r="81" spans="1:5">
      <c r="A81" s="168" t="s">
        <v>468</v>
      </c>
      <c r="B81" s="34">
        <v>1453</v>
      </c>
      <c r="C81" s="29">
        <v>0.33</v>
      </c>
      <c r="D81" s="29">
        <v>0</v>
      </c>
      <c r="E81" s="30"/>
    </row>
    <row r="82" spans="1:5">
      <c r="A82" s="168" t="s">
        <v>288</v>
      </c>
      <c r="B82" s="34">
        <v>1252</v>
      </c>
      <c r="C82" s="29">
        <v>0.28000000000000003</v>
      </c>
      <c r="D82" s="29">
        <v>0</v>
      </c>
      <c r="E82" s="30"/>
    </row>
    <row r="83" spans="1:5">
      <c r="A83" s="168" t="s">
        <v>469</v>
      </c>
      <c r="B83" s="34">
        <v>672</v>
      </c>
      <c r="C83" s="29">
        <v>0.15</v>
      </c>
      <c r="D83" s="29">
        <v>0</v>
      </c>
      <c r="E83" s="30"/>
    </row>
    <row r="84" spans="1:5">
      <c r="A84" s="168" t="s">
        <v>470</v>
      </c>
      <c r="B84" s="34">
        <v>599</v>
      </c>
      <c r="C84" s="29">
        <v>0.13</v>
      </c>
      <c r="D84" s="29">
        <v>0</v>
      </c>
      <c r="E84" s="30"/>
    </row>
    <row r="85" spans="1:5" ht="14">
      <c r="A85" s="170" t="s">
        <v>186</v>
      </c>
      <c r="B85" s="34"/>
      <c r="C85" s="29"/>
      <c r="D85" s="1">
        <v>8</v>
      </c>
      <c r="E85" s="10"/>
    </row>
    <row r="86" spans="1:5" ht="13.5" thickBot="1"/>
    <row r="87" spans="1:5" ht="13.5" thickBot="1">
      <c r="A87" s="20" t="s">
        <v>263</v>
      </c>
      <c r="B87" s="21" t="s">
        <v>264</v>
      </c>
    </row>
    <row r="88" spans="1:5" ht="13.5" thickBot="1">
      <c r="A88" s="18" t="s">
        <v>265</v>
      </c>
      <c r="B88" s="162" t="s">
        <v>552</v>
      </c>
    </row>
    <row r="89" spans="1:5" ht="13.5" thickBot="1">
      <c r="A89" s="18" t="s">
        <v>267</v>
      </c>
      <c r="B89" s="21" t="s">
        <v>268</v>
      </c>
    </row>
    <row r="90" spans="1:5" ht="13.5" thickBot="1">
      <c r="A90" s="18" t="s">
        <v>269</v>
      </c>
      <c r="B90" s="163" t="s">
        <v>579</v>
      </c>
    </row>
    <row r="91" spans="1:5">
      <c r="A91" s="14" t="s">
        <v>246</v>
      </c>
      <c r="B91" s="62">
        <v>1414712</v>
      </c>
    </row>
    <row r="92" spans="1:5">
      <c r="A92" s="13" t="s">
        <v>220</v>
      </c>
      <c r="B92" s="23">
        <v>474390</v>
      </c>
    </row>
    <row r="93" spans="1:5">
      <c r="A93" s="13" t="s">
        <v>248</v>
      </c>
      <c r="B93" s="22">
        <v>33.53</v>
      </c>
    </row>
    <row r="94" spans="1:5">
      <c r="A94" s="13" t="s">
        <v>247</v>
      </c>
      <c r="B94" s="23"/>
    </row>
    <row r="95" spans="1:5" ht="13.5" thickBot="1">
      <c r="A95" s="24" t="s">
        <v>249</v>
      </c>
      <c r="B95" s="25">
        <v>470460</v>
      </c>
    </row>
    <row r="96" spans="1:5" ht="13.5" thickBot="1"/>
    <row r="97" spans="1:5">
      <c r="A97" s="193" t="s">
        <v>278</v>
      </c>
      <c r="B97" s="194" t="s">
        <v>258</v>
      </c>
      <c r="C97" s="195" t="s">
        <v>252</v>
      </c>
      <c r="D97" s="195" t="s">
        <v>251</v>
      </c>
      <c r="E97" s="196" t="s">
        <v>40</v>
      </c>
    </row>
    <row r="98" spans="1:5">
      <c r="A98" s="168" t="s">
        <v>554</v>
      </c>
      <c r="B98" s="168">
        <v>124193</v>
      </c>
      <c r="C98" s="197">
        <v>26.24</v>
      </c>
      <c r="D98" s="29">
        <v>2</v>
      </c>
      <c r="E98" s="165">
        <v>25</v>
      </c>
    </row>
    <row r="99" spans="1:5">
      <c r="A99" s="168" t="s">
        <v>474</v>
      </c>
      <c r="B99" s="168">
        <v>82604</v>
      </c>
      <c r="C99" s="197">
        <v>17.45</v>
      </c>
      <c r="D99" s="29">
        <v>2</v>
      </c>
      <c r="E99" s="165">
        <v>25</v>
      </c>
    </row>
    <row r="100" spans="1:5" ht="39">
      <c r="A100" s="198" t="s">
        <v>564</v>
      </c>
      <c r="B100" s="168">
        <v>77591</v>
      </c>
      <c r="C100" s="197" t="s">
        <v>565</v>
      </c>
      <c r="D100" s="29">
        <v>2</v>
      </c>
      <c r="E100" s="199">
        <v>25</v>
      </c>
    </row>
    <row r="101" spans="1:5">
      <c r="A101" s="168" t="s">
        <v>555</v>
      </c>
      <c r="B101" s="168">
        <v>58763</v>
      </c>
      <c r="C101" s="197" t="s">
        <v>566</v>
      </c>
      <c r="D101" s="29">
        <v>1</v>
      </c>
      <c r="E101" s="199">
        <v>12.5</v>
      </c>
    </row>
    <row r="102" spans="1:5">
      <c r="A102" s="168" t="s">
        <v>476</v>
      </c>
      <c r="B102" s="168">
        <v>29546</v>
      </c>
      <c r="C102" s="197" t="s">
        <v>567</v>
      </c>
      <c r="D102" s="29">
        <v>1</v>
      </c>
      <c r="E102" s="199">
        <v>12.5</v>
      </c>
    </row>
    <row r="103" spans="1:5">
      <c r="A103" s="168" t="s">
        <v>254</v>
      </c>
      <c r="B103" s="168">
        <v>25252</v>
      </c>
      <c r="C103" s="197" t="s">
        <v>568</v>
      </c>
      <c r="D103" s="29">
        <v>0</v>
      </c>
      <c r="E103" s="199"/>
    </row>
    <row r="104" spans="1:5">
      <c r="A104" s="168" t="s">
        <v>475</v>
      </c>
      <c r="B104" s="168">
        <v>23581</v>
      </c>
      <c r="C104" s="197" t="s">
        <v>569</v>
      </c>
      <c r="D104" s="29">
        <v>0</v>
      </c>
      <c r="E104" s="199"/>
    </row>
    <row r="105" spans="1:5">
      <c r="A105" s="168" t="s">
        <v>479</v>
      </c>
      <c r="B105" s="168">
        <v>20595</v>
      </c>
      <c r="C105" s="197" t="s">
        <v>570</v>
      </c>
      <c r="D105" s="29">
        <v>0</v>
      </c>
      <c r="E105" s="199"/>
    </row>
    <row r="106" spans="1:5">
      <c r="A106" s="168" t="s">
        <v>556</v>
      </c>
      <c r="B106" s="168">
        <v>13705</v>
      </c>
      <c r="C106" s="197" t="s">
        <v>571</v>
      </c>
      <c r="D106" s="29">
        <v>0</v>
      </c>
      <c r="E106" s="29"/>
    </row>
    <row r="107" spans="1:5">
      <c r="A107" s="168" t="s">
        <v>557</v>
      </c>
      <c r="B107" s="168">
        <v>4362</v>
      </c>
      <c r="C107" s="197" t="s">
        <v>572</v>
      </c>
      <c r="D107" s="29">
        <v>0</v>
      </c>
      <c r="E107" s="29"/>
    </row>
    <row r="108" spans="1:5">
      <c r="A108" s="168" t="s">
        <v>558</v>
      </c>
      <c r="B108" s="168">
        <v>3172</v>
      </c>
      <c r="C108" s="197" t="s">
        <v>573</v>
      </c>
      <c r="D108" s="29">
        <v>0</v>
      </c>
      <c r="E108" s="29"/>
    </row>
    <row r="109" spans="1:5">
      <c r="A109" s="168" t="s">
        <v>559</v>
      </c>
      <c r="B109" s="168">
        <v>2312</v>
      </c>
      <c r="C109" s="197" t="s">
        <v>574</v>
      </c>
      <c r="D109" s="29">
        <v>0</v>
      </c>
      <c r="E109" s="29"/>
    </row>
    <row r="110" spans="1:5">
      <c r="A110" s="168" t="s">
        <v>560</v>
      </c>
      <c r="B110" s="168">
        <v>2242</v>
      </c>
      <c r="C110" s="197" t="s">
        <v>575</v>
      </c>
      <c r="D110" s="29">
        <v>0</v>
      </c>
      <c r="E110" s="29"/>
    </row>
    <row r="111" spans="1:5">
      <c r="A111" s="168" t="s">
        <v>257</v>
      </c>
      <c r="B111" s="168">
        <v>922</v>
      </c>
      <c r="C111" s="197" t="s">
        <v>576</v>
      </c>
      <c r="D111" s="29">
        <v>0</v>
      </c>
      <c r="E111" s="29"/>
    </row>
    <row r="112" spans="1:5">
      <c r="A112" s="168" t="s">
        <v>561</v>
      </c>
      <c r="B112" s="168">
        <v>829</v>
      </c>
      <c r="C112" s="197" t="s">
        <v>577</v>
      </c>
      <c r="D112" s="168">
        <v>0</v>
      </c>
      <c r="E112" s="168"/>
    </row>
    <row r="113" spans="1:5">
      <c r="A113" s="168" t="s">
        <v>562</v>
      </c>
      <c r="B113" s="168">
        <v>791</v>
      </c>
      <c r="C113" s="197" t="s">
        <v>578</v>
      </c>
      <c r="D113" s="168">
        <v>0</v>
      </c>
      <c r="E113" s="168"/>
    </row>
    <row r="114" spans="1:5">
      <c r="A114" s="168" t="s">
        <v>563</v>
      </c>
      <c r="B114" s="168"/>
      <c r="C114" s="168"/>
      <c r="D114" s="168">
        <v>8</v>
      </c>
      <c r="E114" s="168"/>
    </row>
  </sheetData>
  <phoneticPr fontId="5"/>
  <pageMargins left="0.78700000000000003" right="0.78700000000000003" top="0.98399999999999999" bottom="0.98399999999999999" header="0.51200000000000001" footer="0.51200000000000001"/>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04"/>
  <sheetViews>
    <sheetView zoomScale="70" zoomScaleNormal="70" workbookViewId="0">
      <pane xSplit="1" ySplit="5" topLeftCell="B6" activePane="bottomRight" state="frozen"/>
      <selection pane="topRight" activeCell="B1" sqref="B1"/>
      <selection pane="bottomLeft" activeCell="A5" sqref="A5"/>
      <selection pane="bottomRight" activeCell="B22" sqref="B22"/>
    </sheetView>
  </sheetViews>
  <sheetFormatPr defaultColWidth="8.81640625" defaultRowHeight="14"/>
  <cols>
    <col min="1" max="1" width="9.6328125" style="46" customWidth="1"/>
    <col min="2" max="2" width="5.1796875" style="46" bestFit="1" customWidth="1"/>
    <col min="3" max="5" width="30.6328125" style="46" customWidth="1"/>
    <col min="6" max="6" width="30.6328125" style="46" hidden="1" customWidth="1"/>
    <col min="7" max="7" width="30.6328125" style="46" customWidth="1"/>
    <col min="8" max="8" width="7.1796875" style="46" bestFit="1" customWidth="1"/>
    <col min="9" max="9" width="13.81640625" style="46" hidden="1" customWidth="1"/>
    <col min="10" max="12" width="0" style="46" hidden="1" customWidth="1"/>
    <col min="13" max="13" width="18" style="46" hidden="1" customWidth="1"/>
    <col min="14" max="14" width="9" style="46" hidden="1" customWidth="1"/>
    <col min="15" max="23" width="0" style="46" hidden="1" customWidth="1"/>
    <col min="24" max="16384" width="8.81640625" style="46"/>
  </cols>
  <sheetData>
    <row r="1" spans="1:23" ht="23.25" customHeight="1">
      <c r="B1" s="297" t="s">
        <v>640</v>
      </c>
      <c r="C1" s="297"/>
      <c r="D1" s="297"/>
      <c r="E1" s="297"/>
      <c r="F1" s="297"/>
      <c r="G1" s="297"/>
    </row>
    <row r="2" spans="1:23">
      <c r="B2" s="291" t="s">
        <v>641</v>
      </c>
      <c r="C2" s="291"/>
      <c r="D2" s="291"/>
      <c r="E2" s="291"/>
      <c r="F2" s="291"/>
      <c r="G2" s="291"/>
    </row>
    <row r="3" spans="1:23" ht="14.5" thickBot="1"/>
    <row r="4" spans="1:23">
      <c r="A4" s="292" t="s">
        <v>642</v>
      </c>
      <c r="B4" s="292" t="s">
        <v>643</v>
      </c>
      <c r="C4" s="292" t="s">
        <v>644</v>
      </c>
      <c r="D4" s="292" t="s">
        <v>645</v>
      </c>
      <c r="E4" s="292" t="s">
        <v>646</v>
      </c>
      <c r="F4" s="292" t="s">
        <v>647</v>
      </c>
      <c r="G4" s="292" t="s">
        <v>648</v>
      </c>
      <c r="H4" s="292" t="s">
        <v>649</v>
      </c>
      <c r="I4" s="294" t="s">
        <v>650</v>
      </c>
      <c r="J4" s="295"/>
      <c r="K4" s="295"/>
      <c r="L4" s="295"/>
      <c r="M4" s="295"/>
      <c r="N4" s="295"/>
      <c r="O4" s="281" t="s">
        <v>651</v>
      </c>
      <c r="P4" s="282"/>
      <c r="Q4" s="282"/>
      <c r="R4" s="282"/>
      <c r="S4" s="282"/>
      <c r="T4" s="282"/>
      <c r="U4" s="283"/>
      <c r="V4" s="283"/>
    </row>
    <row r="5" spans="1:23" ht="14.5" thickBot="1">
      <c r="A5" s="292"/>
      <c r="B5" s="292"/>
      <c r="C5" s="292"/>
      <c r="D5" s="292"/>
      <c r="E5" s="292"/>
      <c r="F5" s="292"/>
      <c r="G5" s="292"/>
      <c r="H5" s="292"/>
      <c r="I5" s="203" t="s">
        <v>652</v>
      </c>
      <c r="J5" s="293" t="s">
        <v>653</v>
      </c>
      <c r="K5" s="293"/>
      <c r="L5" s="84" t="s">
        <v>654</v>
      </c>
      <c r="M5" s="84" t="s">
        <v>655</v>
      </c>
      <c r="N5" s="84"/>
      <c r="O5" s="204">
        <v>1993</v>
      </c>
      <c r="P5" s="204">
        <v>1995</v>
      </c>
      <c r="Q5" s="204">
        <v>1999</v>
      </c>
      <c r="R5" s="204">
        <v>2002</v>
      </c>
      <c r="S5" s="205" t="s">
        <v>39</v>
      </c>
      <c r="T5" s="206">
        <v>2006</v>
      </c>
      <c r="U5" s="207" t="s">
        <v>656</v>
      </c>
      <c r="V5" s="206">
        <v>2010</v>
      </c>
      <c r="W5" s="204">
        <v>2011</v>
      </c>
    </row>
    <row r="6" spans="1:23" ht="52.5" customHeight="1">
      <c r="A6" s="153" t="s">
        <v>633</v>
      </c>
      <c r="B6" s="153" t="s">
        <v>657</v>
      </c>
      <c r="C6" s="153" t="s">
        <v>623</v>
      </c>
      <c r="D6" s="208" t="s">
        <v>798</v>
      </c>
      <c r="E6" s="80" t="s">
        <v>634</v>
      </c>
      <c r="F6" s="202"/>
      <c r="G6" s="209" t="s">
        <v>635</v>
      </c>
      <c r="H6" s="210" t="s">
        <v>797</v>
      </c>
      <c r="I6" s="211"/>
      <c r="J6" s="212"/>
      <c r="K6" s="211"/>
      <c r="L6" s="213"/>
      <c r="M6" s="213"/>
      <c r="N6" s="213"/>
      <c r="O6" s="214"/>
      <c r="P6" s="214"/>
      <c r="Q6" s="214"/>
      <c r="R6" s="214"/>
      <c r="S6" s="215"/>
      <c r="T6" s="216"/>
      <c r="U6" s="217"/>
      <c r="V6" s="216"/>
      <c r="W6" s="214"/>
    </row>
    <row r="7" spans="1:23" ht="36" customHeight="1">
      <c r="A7" s="218" t="s">
        <v>184</v>
      </c>
      <c r="B7" s="218" t="s">
        <v>658</v>
      </c>
      <c r="C7" s="219" t="s">
        <v>324</v>
      </c>
      <c r="D7" s="219" t="s">
        <v>659</v>
      </c>
      <c r="E7" s="219" t="s">
        <v>344</v>
      </c>
      <c r="F7" s="218"/>
      <c r="G7" s="218"/>
      <c r="H7" s="220">
        <v>1993</v>
      </c>
      <c r="I7" s="221"/>
      <c r="J7" s="287" t="s">
        <v>660</v>
      </c>
      <c r="K7" s="288"/>
      <c r="L7" s="222"/>
      <c r="M7" s="222"/>
      <c r="N7" s="222"/>
      <c r="O7" s="223" t="s">
        <v>661</v>
      </c>
      <c r="P7" s="223" t="s">
        <v>661</v>
      </c>
      <c r="Q7" s="223"/>
      <c r="R7" s="223"/>
      <c r="S7" s="224"/>
      <c r="T7" s="224"/>
      <c r="U7" s="222"/>
      <c r="V7" s="225"/>
      <c r="W7" s="222"/>
    </row>
    <row r="8" spans="1:23" ht="48" customHeight="1">
      <c r="A8" s="218" t="s">
        <v>135</v>
      </c>
      <c r="B8" s="218" t="s">
        <v>658</v>
      </c>
      <c r="C8" s="219" t="s">
        <v>282</v>
      </c>
      <c r="D8" s="219" t="s">
        <v>662</v>
      </c>
      <c r="E8" s="219" t="s">
        <v>342</v>
      </c>
      <c r="F8" s="219" t="s">
        <v>45</v>
      </c>
      <c r="G8" s="159" t="s">
        <v>136</v>
      </c>
      <c r="H8" s="220">
        <v>1997</v>
      </c>
      <c r="I8" s="12" t="s">
        <v>663</v>
      </c>
      <c r="J8" s="289"/>
      <c r="K8" s="289"/>
      <c r="L8" s="1"/>
      <c r="M8" s="226"/>
      <c r="N8" s="1"/>
      <c r="O8" s="202"/>
      <c r="P8" s="202"/>
      <c r="Q8" s="202" t="s">
        <v>661</v>
      </c>
      <c r="R8" s="202" t="s">
        <v>661</v>
      </c>
      <c r="S8" s="227" t="s">
        <v>661</v>
      </c>
      <c r="T8" s="227" t="s">
        <v>661</v>
      </c>
      <c r="U8" s="1" t="s">
        <v>664</v>
      </c>
      <c r="V8" s="228" t="s">
        <v>665</v>
      </c>
      <c r="W8" s="1" t="s">
        <v>664</v>
      </c>
    </row>
    <row r="9" spans="1:23" ht="48" customHeight="1">
      <c r="A9" s="218"/>
      <c r="B9" s="219" t="s">
        <v>666</v>
      </c>
      <c r="C9" s="219" t="s">
        <v>523</v>
      </c>
      <c r="D9" s="219"/>
      <c r="E9" s="219" t="s">
        <v>544</v>
      </c>
      <c r="F9" s="219"/>
      <c r="G9" s="159" t="s">
        <v>543</v>
      </c>
      <c r="H9" s="220">
        <v>2018</v>
      </c>
      <c r="I9" s="12"/>
      <c r="J9" s="1"/>
      <c r="K9" s="1"/>
      <c r="L9" s="1"/>
      <c r="M9" s="226"/>
      <c r="N9" s="1"/>
      <c r="O9" s="202"/>
      <c r="P9" s="202"/>
      <c r="Q9" s="202"/>
      <c r="R9" s="202"/>
      <c r="S9" s="227"/>
      <c r="T9" s="227"/>
      <c r="U9" s="1"/>
      <c r="V9" s="228"/>
      <c r="W9" s="1"/>
    </row>
    <row r="10" spans="1:23" ht="36" customHeight="1">
      <c r="A10" s="218" t="s">
        <v>84</v>
      </c>
      <c r="B10" s="218" t="s">
        <v>658</v>
      </c>
      <c r="C10" s="219" t="s">
        <v>85</v>
      </c>
      <c r="D10" s="219" t="s">
        <v>667</v>
      </c>
      <c r="E10" s="219" t="s">
        <v>86</v>
      </c>
      <c r="F10" s="218"/>
      <c r="G10" s="218"/>
      <c r="H10" s="220">
        <v>2002</v>
      </c>
      <c r="I10" s="12"/>
      <c r="J10" s="289"/>
      <c r="K10" s="289"/>
      <c r="L10" s="1"/>
      <c r="M10" s="1"/>
      <c r="N10" s="1"/>
      <c r="O10" s="202"/>
      <c r="P10" s="202"/>
      <c r="Q10" s="202"/>
      <c r="R10" s="202" t="s">
        <v>185</v>
      </c>
      <c r="S10" s="227"/>
      <c r="T10" s="227"/>
      <c r="U10" s="1"/>
      <c r="V10" s="228"/>
      <c r="W10" s="1"/>
    </row>
    <row r="11" spans="1:23" ht="36" customHeight="1">
      <c r="A11" s="218" t="s">
        <v>87</v>
      </c>
      <c r="B11" s="218" t="s">
        <v>658</v>
      </c>
      <c r="C11" s="219" t="s">
        <v>88</v>
      </c>
      <c r="D11" s="219" t="s">
        <v>668</v>
      </c>
      <c r="E11" s="219" t="s">
        <v>137</v>
      </c>
      <c r="F11" s="218"/>
      <c r="G11" s="218"/>
      <c r="H11" s="220">
        <v>1997</v>
      </c>
      <c r="I11" s="12"/>
      <c r="J11" s="285"/>
      <c r="K11" s="286"/>
      <c r="L11" s="1"/>
      <c r="M11" s="1"/>
      <c r="N11" s="1"/>
      <c r="O11" s="202"/>
      <c r="P11" s="202"/>
      <c r="Q11" s="202"/>
      <c r="R11" s="202"/>
      <c r="S11" s="227"/>
      <c r="T11" s="227" t="s">
        <v>138</v>
      </c>
      <c r="U11" s="1"/>
      <c r="V11" s="228"/>
      <c r="W11" s="1"/>
    </row>
    <row r="12" spans="1:23" ht="48" customHeight="1">
      <c r="A12" s="218"/>
      <c r="B12" s="219" t="s">
        <v>666</v>
      </c>
      <c r="C12" s="219" t="s">
        <v>139</v>
      </c>
      <c r="D12" s="219" t="s">
        <v>669</v>
      </c>
      <c r="E12" s="219" t="s">
        <v>89</v>
      </c>
      <c r="F12" s="218"/>
      <c r="G12" s="218"/>
      <c r="H12" s="220"/>
      <c r="I12" s="12"/>
      <c r="J12" s="285"/>
      <c r="K12" s="286"/>
      <c r="L12" s="1"/>
      <c r="M12" s="1"/>
      <c r="N12" s="1"/>
      <c r="O12" s="202"/>
      <c r="P12" s="202"/>
      <c r="Q12" s="202" t="s">
        <v>670</v>
      </c>
      <c r="R12" s="202"/>
      <c r="S12" s="227"/>
      <c r="T12" s="227"/>
      <c r="U12" s="1"/>
      <c r="V12" s="228"/>
      <c r="W12" s="1"/>
    </row>
    <row r="13" spans="1:23" ht="36" customHeight="1">
      <c r="A13" s="218"/>
      <c r="B13" s="218" t="s">
        <v>658</v>
      </c>
      <c r="C13" s="219" t="s">
        <v>74</v>
      </c>
      <c r="D13" s="219" t="s">
        <v>671</v>
      </c>
      <c r="E13" s="219" t="s">
        <v>140</v>
      </c>
      <c r="F13" s="218"/>
      <c r="G13" s="218"/>
      <c r="H13" s="220">
        <v>1992</v>
      </c>
      <c r="I13" s="12"/>
      <c r="J13" s="290" t="s">
        <v>672</v>
      </c>
      <c r="K13" s="275"/>
      <c r="L13" s="1"/>
      <c r="M13" s="1"/>
      <c r="N13" s="1"/>
      <c r="O13" s="202" t="s">
        <v>661</v>
      </c>
      <c r="P13" s="202"/>
      <c r="Q13" s="202"/>
      <c r="R13" s="202"/>
      <c r="S13" s="227"/>
      <c r="T13" s="227"/>
      <c r="U13" s="1"/>
      <c r="V13" s="228"/>
      <c r="W13" s="1"/>
    </row>
    <row r="14" spans="1:23" ht="36" customHeight="1">
      <c r="A14" s="218" t="s">
        <v>90</v>
      </c>
      <c r="B14" s="218" t="s">
        <v>658</v>
      </c>
      <c r="C14" s="219" t="s">
        <v>799</v>
      </c>
      <c r="D14" s="219" t="s">
        <v>673</v>
      </c>
      <c r="E14" s="219" t="s">
        <v>279</v>
      </c>
      <c r="F14" s="218"/>
      <c r="G14" s="218"/>
      <c r="H14" s="220">
        <v>1995</v>
      </c>
      <c r="I14" s="12"/>
      <c r="J14" s="289" t="s">
        <v>674</v>
      </c>
      <c r="K14" s="289"/>
      <c r="L14" s="1"/>
      <c r="M14" s="1"/>
      <c r="N14" s="1"/>
      <c r="O14" s="202"/>
      <c r="P14" s="202" t="s">
        <v>661</v>
      </c>
      <c r="Q14" s="202" t="s">
        <v>185</v>
      </c>
      <c r="R14" s="202"/>
      <c r="S14" s="227"/>
      <c r="T14" s="227"/>
      <c r="U14" s="1"/>
      <c r="V14" s="228"/>
      <c r="W14" s="1"/>
    </row>
    <row r="15" spans="1:23" ht="36" customHeight="1">
      <c r="A15" s="218"/>
      <c r="B15" s="218" t="s">
        <v>658</v>
      </c>
      <c r="C15" s="219" t="s">
        <v>328</v>
      </c>
      <c r="D15" s="219" t="s">
        <v>675</v>
      </c>
      <c r="E15" s="219" t="s">
        <v>91</v>
      </c>
      <c r="F15" s="218"/>
      <c r="G15" s="218"/>
      <c r="H15" s="220">
        <v>1993</v>
      </c>
      <c r="I15" s="12"/>
      <c r="J15" s="289"/>
      <c r="K15" s="289"/>
      <c r="L15" s="1"/>
      <c r="M15" s="1"/>
      <c r="N15" s="1"/>
      <c r="O15" s="202"/>
      <c r="P15" s="202" t="s">
        <v>185</v>
      </c>
      <c r="Q15" s="202" t="s">
        <v>185</v>
      </c>
      <c r="R15" s="202"/>
      <c r="S15" s="227"/>
      <c r="T15" s="227"/>
      <c r="U15" s="1"/>
      <c r="V15" s="228"/>
      <c r="W15" s="1"/>
    </row>
    <row r="16" spans="1:23" ht="36" customHeight="1">
      <c r="A16" s="218" t="s">
        <v>788</v>
      </c>
      <c r="B16" s="229" t="s">
        <v>450</v>
      </c>
      <c r="C16" s="219" t="s">
        <v>789</v>
      </c>
      <c r="D16" s="230" t="s">
        <v>792</v>
      </c>
      <c r="E16" s="219" t="s">
        <v>790</v>
      </c>
      <c r="F16" s="218"/>
      <c r="G16" s="231" t="s">
        <v>791</v>
      </c>
      <c r="H16" s="220">
        <v>2012</v>
      </c>
      <c r="I16" s="12"/>
      <c r="J16" s="1"/>
      <c r="K16" s="1"/>
      <c r="L16" s="1"/>
      <c r="M16" s="1"/>
      <c r="N16" s="1"/>
      <c r="O16" s="202"/>
      <c r="P16" s="202"/>
      <c r="Q16" s="202"/>
      <c r="R16" s="202"/>
      <c r="S16" s="227"/>
      <c r="T16" s="227"/>
      <c r="U16" s="1"/>
      <c r="V16" s="228"/>
      <c r="W16" s="1"/>
    </row>
    <row r="17" spans="1:23" ht="36" customHeight="1">
      <c r="A17" s="218"/>
      <c r="B17" s="218" t="s">
        <v>658</v>
      </c>
      <c r="C17" s="219" t="s">
        <v>316</v>
      </c>
      <c r="D17" s="219" t="s">
        <v>676</v>
      </c>
      <c r="E17" s="219" t="s">
        <v>141</v>
      </c>
      <c r="F17" s="218"/>
      <c r="G17" s="218"/>
      <c r="H17" s="220">
        <v>1998</v>
      </c>
      <c r="I17" s="232" t="s">
        <v>677</v>
      </c>
      <c r="J17" s="284"/>
      <c r="K17" s="284"/>
      <c r="L17" s="1"/>
      <c r="M17" s="1"/>
      <c r="N17" s="1"/>
      <c r="O17" s="202"/>
      <c r="P17" s="202"/>
      <c r="Q17" s="202" t="s">
        <v>185</v>
      </c>
      <c r="R17" s="202"/>
      <c r="S17" s="227"/>
      <c r="T17" s="227"/>
      <c r="U17" s="1"/>
      <c r="V17" s="228"/>
      <c r="W17" s="1"/>
    </row>
    <row r="18" spans="1:23" ht="36" customHeight="1">
      <c r="A18" s="218" t="s">
        <v>536</v>
      </c>
      <c r="B18" s="218" t="s">
        <v>658</v>
      </c>
      <c r="C18" s="219" t="s">
        <v>522</v>
      </c>
      <c r="D18" s="219" t="s">
        <v>678</v>
      </c>
      <c r="E18" s="219" t="s">
        <v>537</v>
      </c>
      <c r="F18" s="218"/>
      <c r="G18" s="218" t="s">
        <v>538</v>
      </c>
      <c r="H18" s="220">
        <v>2014</v>
      </c>
      <c r="I18" s="232"/>
      <c r="J18" s="233"/>
      <c r="K18" s="232"/>
      <c r="L18" s="1"/>
      <c r="M18" s="1"/>
      <c r="N18" s="1"/>
      <c r="O18" s="202"/>
      <c r="P18" s="202"/>
      <c r="Q18" s="202"/>
      <c r="R18" s="202"/>
      <c r="S18" s="227"/>
      <c r="T18" s="227"/>
      <c r="U18" s="1"/>
      <c r="V18" s="228"/>
      <c r="W18" s="1"/>
    </row>
    <row r="19" spans="1:23" ht="36" customHeight="1">
      <c r="A19" s="218" t="s">
        <v>92</v>
      </c>
      <c r="B19" s="218" t="s">
        <v>658</v>
      </c>
      <c r="C19" s="219" t="s">
        <v>330</v>
      </c>
      <c r="D19" s="219" t="s">
        <v>679</v>
      </c>
      <c r="E19" s="219" t="s">
        <v>142</v>
      </c>
      <c r="F19" s="218"/>
      <c r="G19" s="160" t="s">
        <v>143</v>
      </c>
      <c r="H19" s="220">
        <v>1998</v>
      </c>
      <c r="I19" s="12"/>
      <c r="J19" s="285"/>
      <c r="K19" s="286"/>
      <c r="L19" s="1"/>
      <c r="M19" s="1"/>
      <c r="N19" s="1"/>
      <c r="O19" s="202"/>
      <c r="P19" s="202"/>
      <c r="Q19" s="202" t="s">
        <v>661</v>
      </c>
      <c r="R19" s="202"/>
      <c r="S19" s="227"/>
      <c r="T19" s="227"/>
      <c r="U19" s="1"/>
      <c r="V19" s="228"/>
      <c r="W19" s="1"/>
    </row>
    <row r="20" spans="1:23" ht="36" customHeight="1">
      <c r="A20" s="218" t="s">
        <v>93</v>
      </c>
      <c r="B20" s="218" t="s">
        <v>658</v>
      </c>
      <c r="C20" s="219" t="s">
        <v>291</v>
      </c>
      <c r="D20" s="219" t="s">
        <v>680</v>
      </c>
      <c r="E20" s="219" t="s">
        <v>144</v>
      </c>
      <c r="F20" s="219" t="s">
        <v>44</v>
      </c>
      <c r="G20" s="218"/>
      <c r="H20" s="220">
        <v>2002</v>
      </c>
      <c r="I20" s="12"/>
      <c r="J20" s="285"/>
      <c r="K20" s="286"/>
      <c r="L20" s="1"/>
      <c r="M20" s="1"/>
      <c r="N20" s="1"/>
      <c r="O20" s="202"/>
      <c r="P20" s="202"/>
      <c r="Q20" s="202" t="s">
        <v>661</v>
      </c>
      <c r="R20" s="202" t="s">
        <v>661</v>
      </c>
      <c r="S20" s="227" t="s">
        <v>661</v>
      </c>
      <c r="T20" s="227" t="s">
        <v>661</v>
      </c>
      <c r="U20" s="1" t="s">
        <v>664</v>
      </c>
      <c r="V20" s="228" t="s">
        <v>665</v>
      </c>
      <c r="W20" s="1"/>
    </row>
    <row r="21" spans="1:23" ht="36" customHeight="1">
      <c r="A21" s="218"/>
      <c r="B21" s="218" t="s">
        <v>658</v>
      </c>
      <c r="C21" s="219" t="s">
        <v>94</v>
      </c>
      <c r="D21" s="219" t="s">
        <v>681</v>
      </c>
      <c r="E21" s="219" t="s">
        <v>145</v>
      </c>
      <c r="F21" s="218"/>
      <c r="G21" s="218"/>
      <c r="H21" s="220">
        <v>2005</v>
      </c>
      <c r="I21" s="12"/>
      <c r="J21" s="285"/>
      <c r="K21" s="286"/>
      <c r="L21" s="1"/>
      <c r="M21" s="1"/>
      <c r="N21" s="1"/>
      <c r="O21" s="202"/>
      <c r="P21" s="202"/>
      <c r="Q21" s="202"/>
      <c r="R21" s="202"/>
      <c r="S21" s="227"/>
      <c r="T21" s="227" t="s">
        <v>185</v>
      </c>
      <c r="U21" s="1"/>
      <c r="V21" s="228"/>
      <c r="W21" s="1"/>
    </row>
    <row r="22" spans="1:23" ht="36" customHeight="1">
      <c r="A22" s="218" t="s">
        <v>616</v>
      </c>
      <c r="B22" s="219" t="s">
        <v>682</v>
      </c>
      <c r="C22" s="219" t="s">
        <v>617</v>
      </c>
      <c r="D22" s="219" t="s">
        <v>683</v>
      </c>
      <c r="E22" s="219" t="s">
        <v>618</v>
      </c>
      <c r="F22" s="218"/>
      <c r="G22" s="218" t="s">
        <v>619</v>
      </c>
      <c r="H22" s="220">
        <v>2018</v>
      </c>
      <c r="I22" s="12"/>
      <c r="J22" s="228"/>
      <c r="K22" s="12"/>
      <c r="L22" s="1"/>
      <c r="M22" s="1"/>
      <c r="N22" s="1"/>
      <c r="O22" s="202"/>
      <c r="P22" s="202"/>
      <c r="Q22" s="202"/>
      <c r="R22" s="202"/>
      <c r="S22" s="227"/>
      <c r="T22" s="227"/>
      <c r="U22" s="1"/>
      <c r="V22" s="228"/>
      <c r="W22" s="1"/>
    </row>
    <row r="23" spans="1:23" ht="36" customHeight="1">
      <c r="A23" s="218" t="s">
        <v>783</v>
      </c>
      <c r="B23" s="229" t="s">
        <v>450</v>
      </c>
      <c r="C23" s="219" t="s">
        <v>786</v>
      </c>
      <c r="D23" s="230" t="s">
        <v>787</v>
      </c>
      <c r="E23" s="219" t="s">
        <v>784</v>
      </c>
      <c r="F23" s="218"/>
      <c r="G23" s="218"/>
      <c r="H23" s="220"/>
      <c r="I23" s="12"/>
      <c r="J23" s="228"/>
      <c r="K23" s="12"/>
      <c r="L23" s="1"/>
      <c r="M23" s="1"/>
      <c r="N23" s="1"/>
      <c r="O23" s="202"/>
      <c r="P23" s="202"/>
      <c r="Q23" s="202"/>
      <c r="R23" s="202"/>
      <c r="S23" s="227"/>
      <c r="T23" s="227"/>
      <c r="U23" s="1"/>
      <c r="V23" s="228"/>
      <c r="W23" s="1"/>
    </row>
    <row r="24" spans="1:23" ht="36" customHeight="1">
      <c r="A24" s="218"/>
      <c r="B24" s="218" t="s">
        <v>658</v>
      </c>
      <c r="C24" s="219" t="s">
        <v>337</v>
      </c>
      <c r="D24" s="219" t="s">
        <v>684</v>
      </c>
      <c r="E24" s="219" t="s">
        <v>785</v>
      </c>
      <c r="F24" s="218"/>
      <c r="G24" s="218"/>
      <c r="H24" s="220"/>
      <c r="I24" s="12"/>
      <c r="J24" s="285"/>
      <c r="K24" s="286"/>
      <c r="L24" s="1"/>
      <c r="M24" s="1"/>
      <c r="N24" s="1"/>
      <c r="O24" s="202"/>
      <c r="P24" s="202"/>
      <c r="Q24" s="202" t="s">
        <v>185</v>
      </c>
      <c r="R24" s="202"/>
      <c r="S24" s="227"/>
      <c r="T24" s="227"/>
      <c r="U24" s="1"/>
      <c r="V24" s="228"/>
      <c r="W24" s="1"/>
    </row>
    <row r="25" spans="1:23" ht="36" customHeight="1">
      <c r="A25" s="218"/>
      <c r="B25" s="218"/>
      <c r="C25" s="219" t="s">
        <v>146</v>
      </c>
      <c r="D25" s="219" t="s">
        <v>685</v>
      </c>
      <c r="E25" s="219" t="s">
        <v>147</v>
      </c>
      <c r="F25" s="218"/>
      <c r="G25" s="218"/>
      <c r="H25" s="220"/>
      <c r="I25" s="12"/>
      <c r="J25" s="285"/>
      <c r="K25" s="286"/>
      <c r="L25" s="1"/>
      <c r="M25" s="1"/>
      <c r="N25" s="1"/>
      <c r="O25" s="202" t="s">
        <v>185</v>
      </c>
      <c r="P25" s="202"/>
      <c r="Q25" s="202"/>
      <c r="R25" s="202"/>
      <c r="S25" s="227"/>
      <c r="T25" s="227"/>
      <c r="U25" s="1"/>
      <c r="V25" s="228"/>
      <c r="W25" s="1"/>
    </row>
    <row r="26" spans="1:23" ht="36" customHeight="1">
      <c r="A26" s="218" t="s">
        <v>539</v>
      </c>
      <c r="B26" s="218" t="s">
        <v>658</v>
      </c>
      <c r="C26" s="219" t="s">
        <v>540</v>
      </c>
      <c r="D26" s="219" t="s">
        <v>686</v>
      </c>
      <c r="E26" s="219" t="s">
        <v>541</v>
      </c>
      <c r="F26" s="218"/>
      <c r="G26" s="218" t="s">
        <v>542</v>
      </c>
      <c r="H26" s="220">
        <v>2016</v>
      </c>
      <c r="I26" s="12"/>
      <c r="J26" s="228"/>
      <c r="K26" s="12"/>
      <c r="L26" s="1"/>
      <c r="M26" s="1"/>
      <c r="N26" s="1"/>
      <c r="O26" s="202"/>
      <c r="P26" s="202"/>
      <c r="Q26" s="202"/>
      <c r="R26" s="202"/>
      <c r="S26" s="227"/>
      <c r="T26" s="227"/>
      <c r="U26" s="1"/>
      <c r="V26" s="228"/>
      <c r="W26" s="1"/>
    </row>
    <row r="27" spans="1:23" ht="60" customHeight="1">
      <c r="A27" s="218"/>
      <c r="B27" s="218"/>
      <c r="C27" s="219" t="s">
        <v>26</v>
      </c>
      <c r="D27" s="219" t="s">
        <v>687</v>
      </c>
      <c r="E27" s="219" t="s">
        <v>148</v>
      </c>
      <c r="F27" s="218"/>
      <c r="G27" s="218"/>
      <c r="H27" s="220"/>
      <c r="I27" s="12"/>
      <c r="J27" s="285"/>
      <c r="K27" s="286"/>
      <c r="L27" s="1"/>
      <c r="M27" s="1"/>
      <c r="N27" s="1"/>
      <c r="O27" s="202" t="s">
        <v>185</v>
      </c>
      <c r="P27" s="202"/>
      <c r="Q27" s="202"/>
      <c r="R27" s="202"/>
      <c r="S27" s="227"/>
      <c r="T27" s="227"/>
      <c r="U27" s="1"/>
      <c r="V27" s="228"/>
      <c r="W27" s="1"/>
    </row>
    <row r="28" spans="1:23" ht="36" customHeight="1">
      <c r="A28" s="218"/>
      <c r="B28" s="218" t="s">
        <v>658</v>
      </c>
      <c r="C28" s="219" t="s">
        <v>286</v>
      </c>
      <c r="D28" s="219" t="s">
        <v>688</v>
      </c>
      <c r="E28" s="219" t="s">
        <v>97</v>
      </c>
      <c r="F28" s="218"/>
      <c r="G28" s="218"/>
      <c r="H28" s="220">
        <v>1995</v>
      </c>
      <c r="I28" s="12"/>
      <c r="J28" s="285"/>
      <c r="K28" s="286"/>
      <c r="L28" s="1"/>
      <c r="M28" s="1"/>
      <c r="N28" s="1"/>
      <c r="O28" s="202"/>
      <c r="P28" s="202"/>
      <c r="Q28" s="202"/>
      <c r="R28" s="202" t="s">
        <v>185</v>
      </c>
      <c r="S28" s="227"/>
      <c r="T28" s="227"/>
      <c r="U28" s="1"/>
      <c r="V28" s="228"/>
      <c r="W28" s="1"/>
    </row>
    <row r="29" spans="1:23" ht="36" customHeight="1">
      <c r="A29" s="218" t="s">
        <v>98</v>
      </c>
      <c r="B29" s="218" t="s">
        <v>658</v>
      </c>
      <c r="C29" s="219" t="s">
        <v>149</v>
      </c>
      <c r="D29" s="219" t="s">
        <v>689</v>
      </c>
      <c r="E29" s="219" t="s">
        <v>150</v>
      </c>
      <c r="F29" s="218"/>
      <c r="G29" s="218"/>
      <c r="H29" s="220"/>
      <c r="I29" s="12"/>
      <c r="J29" s="296" t="s">
        <v>690</v>
      </c>
      <c r="K29" s="286"/>
      <c r="L29" s="1"/>
      <c r="M29" s="1"/>
      <c r="N29" s="1"/>
      <c r="O29" s="202"/>
      <c r="P29" s="202" t="s">
        <v>670</v>
      </c>
      <c r="Q29" s="202"/>
      <c r="R29" s="202"/>
      <c r="S29" s="227"/>
      <c r="T29" s="227"/>
      <c r="U29" s="1"/>
      <c r="V29" s="228"/>
      <c r="W29" s="1"/>
    </row>
    <row r="30" spans="1:23" ht="36" customHeight="1">
      <c r="A30" s="218"/>
      <c r="B30" s="218" t="s">
        <v>658</v>
      </c>
      <c r="C30" s="219" t="s">
        <v>284</v>
      </c>
      <c r="D30" s="219" t="s">
        <v>691</v>
      </c>
      <c r="E30" s="219" t="s">
        <v>151</v>
      </c>
      <c r="F30" s="218"/>
      <c r="G30" s="218"/>
      <c r="H30" s="220">
        <v>2000</v>
      </c>
      <c r="I30" s="12"/>
      <c r="J30" s="285" t="s">
        <v>692</v>
      </c>
      <c r="K30" s="286"/>
      <c r="L30" s="1"/>
      <c r="M30" s="1"/>
      <c r="N30" s="1"/>
      <c r="O30" s="202"/>
      <c r="P30" s="202"/>
      <c r="Q30" s="202"/>
      <c r="R30" s="202" t="s">
        <v>185</v>
      </c>
      <c r="S30" s="227"/>
      <c r="T30" s="227"/>
      <c r="U30" s="1"/>
      <c r="V30" s="228"/>
      <c r="W30" s="1"/>
    </row>
    <row r="31" spans="1:23" ht="36" customHeight="1">
      <c r="A31" s="218"/>
      <c r="B31" s="218"/>
      <c r="C31" s="219" t="s">
        <v>99</v>
      </c>
      <c r="D31" s="219" t="s">
        <v>693</v>
      </c>
      <c r="E31" s="219" t="s">
        <v>152</v>
      </c>
      <c r="F31" s="218"/>
      <c r="G31" s="218"/>
      <c r="H31" s="220"/>
      <c r="I31" s="12"/>
      <c r="J31" s="285"/>
      <c r="K31" s="286"/>
      <c r="L31" s="1"/>
      <c r="M31" s="1"/>
      <c r="N31" s="1"/>
      <c r="O31" s="202"/>
      <c r="P31" s="202"/>
      <c r="Q31" s="202"/>
      <c r="R31" s="202"/>
      <c r="S31" s="227"/>
      <c r="T31" s="227" t="s">
        <v>185</v>
      </c>
      <c r="U31" s="1"/>
      <c r="V31" s="228"/>
      <c r="W31" s="1"/>
    </row>
    <row r="32" spans="1:23" ht="36" customHeight="1">
      <c r="A32" s="218"/>
      <c r="B32" s="218" t="s">
        <v>658</v>
      </c>
      <c r="C32" s="219" t="s">
        <v>287</v>
      </c>
      <c r="D32" s="219" t="s">
        <v>694</v>
      </c>
      <c r="E32" s="219" t="s">
        <v>153</v>
      </c>
      <c r="F32" s="218"/>
      <c r="G32" s="218"/>
      <c r="H32" s="220">
        <v>1993</v>
      </c>
      <c r="I32" s="12"/>
      <c r="J32" s="285"/>
      <c r="K32" s="286"/>
      <c r="L32" s="1"/>
      <c r="M32" s="1"/>
      <c r="N32" s="1"/>
      <c r="O32" s="202"/>
      <c r="P32" s="202"/>
      <c r="Q32" s="202"/>
      <c r="R32" s="202" t="s">
        <v>185</v>
      </c>
      <c r="S32" s="227"/>
      <c r="T32" s="227"/>
      <c r="U32" s="1"/>
      <c r="V32" s="228"/>
      <c r="W32" s="1"/>
    </row>
    <row r="33" spans="1:23" ht="36" customHeight="1">
      <c r="A33" s="218"/>
      <c r="B33" s="218"/>
      <c r="C33" s="219" t="s">
        <v>100</v>
      </c>
      <c r="D33" s="219" t="s">
        <v>695</v>
      </c>
      <c r="E33" s="219" t="s">
        <v>341</v>
      </c>
      <c r="F33" s="218"/>
      <c r="G33" s="218"/>
      <c r="H33" s="220">
        <v>2001</v>
      </c>
      <c r="I33" s="12"/>
      <c r="J33" s="285"/>
      <c r="K33" s="286"/>
      <c r="L33" s="1"/>
      <c r="M33" s="1"/>
      <c r="N33" s="1"/>
      <c r="O33" s="202"/>
      <c r="P33" s="202"/>
      <c r="Q33" s="202"/>
      <c r="R33" s="202" t="s">
        <v>185</v>
      </c>
      <c r="S33" s="227"/>
      <c r="T33" s="227"/>
      <c r="U33" s="1"/>
      <c r="V33" s="228"/>
      <c r="W33" s="1"/>
    </row>
    <row r="34" spans="1:23" ht="36" customHeight="1">
      <c r="A34" s="218" t="s">
        <v>101</v>
      </c>
      <c r="B34" s="218"/>
      <c r="C34" s="219" t="s">
        <v>288</v>
      </c>
      <c r="D34" s="219" t="s">
        <v>696</v>
      </c>
      <c r="E34" s="219" t="s">
        <v>154</v>
      </c>
      <c r="F34" s="218"/>
      <c r="G34" s="218"/>
      <c r="H34" s="220">
        <v>1998</v>
      </c>
      <c r="I34" s="12"/>
      <c r="J34" s="285"/>
      <c r="K34" s="286"/>
      <c r="L34" s="1"/>
      <c r="M34" s="1"/>
      <c r="N34" s="1"/>
      <c r="O34" s="202"/>
      <c r="P34" s="202"/>
      <c r="Q34" s="202" t="s">
        <v>185</v>
      </c>
      <c r="R34" s="202" t="s">
        <v>185</v>
      </c>
      <c r="S34" s="227"/>
      <c r="T34" s="227"/>
      <c r="U34" s="1"/>
      <c r="V34" s="228"/>
      <c r="W34" s="1"/>
    </row>
    <row r="35" spans="1:23" ht="36" customHeight="1">
      <c r="A35" s="218" t="s">
        <v>102</v>
      </c>
      <c r="B35" s="218" t="s">
        <v>658</v>
      </c>
      <c r="C35" s="219" t="s">
        <v>103</v>
      </c>
      <c r="D35" s="219" t="s">
        <v>697</v>
      </c>
      <c r="E35" s="219" t="s">
        <v>274</v>
      </c>
      <c r="F35" s="218"/>
      <c r="G35" s="218"/>
      <c r="H35" s="220">
        <v>1990</v>
      </c>
      <c r="I35" s="12"/>
      <c r="J35" s="296" t="s">
        <v>104</v>
      </c>
      <c r="K35" s="286"/>
      <c r="L35" s="1"/>
      <c r="M35" s="1"/>
      <c r="N35" s="1"/>
      <c r="O35" s="202" t="s">
        <v>185</v>
      </c>
      <c r="P35" s="202" t="s">
        <v>670</v>
      </c>
      <c r="Q35" s="202"/>
      <c r="R35" s="202"/>
      <c r="S35" s="227"/>
      <c r="T35" s="227"/>
      <c r="U35" s="1"/>
      <c r="V35" s="228"/>
      <c r="W35" s="1"/>
    </row>
    <row r="36" spans="1:23" ht="90" customHeight="1">
      <c r="A36" s="218"/>
      <c r="B36" s="219" t="s">
        <v>666</v>
      </c>
      <c r="C36" s="219" t="s">
        <v>219</v>
      </c>
      <c r="D36" s="219" t="s">
        <v>698</v>
      </c>
      <c r="E36" s="219" t="s">
        <v>188</v>
      </c>
      <c r="F36" s="218"/>
      <c r="G36" s="218"/>
      <c r="H36" s="220"/>
      <c r="I36" s="12"/>
      <c r="J36" s="285"/>
      <c r="K36" s="286"/>
      <c r="L36" s="1"/>
      <c r="M36" s="1"/>
      <c r="N36" s="1"/>
      <c r="O36" s="202"/>
      <c r="P36" s="202" t="s">
        <v>185</v>
      </c>
      <c r="Q36" s="202"/>
      <c r="R36" s="202"/>
      <c r="S36" s="227"/>
      <c r="T36" s="227"/>
      <c r="U36" s="1"/>
      <c r="V36" s="228"/>
      <c r="W36" s="1"/>
    </row>
    <row r="37" spans="1:23" ht="36" customHeight="1">
      <c r="A37" s="218" t="s">
        <v>105</v>
      </c>
      <c r="B37" s="218" t="s">
        <v>658</v>
      </c>
      <c r="C37" s="219" t="s">
        <v>189</v>
      </c>
      <c r="D37" s="219" t="s">
        <v>699</v>
      </c>
      <c r="E37" s="219" t="s">
        <v>343</v>
      </c>
      <c r="F37" s="218"/>
      <c r="G37" s="218"/>
      <c r="H37" s="220"/>
      <c r="I37" s="12"/>
      <c r="J37" s="285"/>
      <c r="K37" s="286"/>
      <c r="L37" s="1"/>
      <c r="M37" s="1"/>
      <c r="N37" s="1"/>
      <c r="O37" s="202"/>
      <c r="P37" s="202" t="s">
        <v>185</v>
      </c>
      <c r="Q37" s="202"/>
      <c r="R37" s="202"/>
      <c r="S37" s="227"/>
      <c r="T37" s="227"/>
      <c r="U37" s="1"/>
      <c r="V37" s="228"/>
      <c r="W37" s="1"/>
    </row>
    <row r="38" spans="1:23" ht="36" customHeight="1">
      <c r="A38" s="218" t="s">
        <v>505</v>
      </c>
      <c r="B38" s="218" t="s">
        <v>700</v>
      </c>
      <c r="C38" s="219" t="s">
        <v>502</v>
      </c>
      <c r="D38" s="219" t="s">
        <v>701</v>
      </c>
      <c r="E38" s="219" t="s">
        <v>503</v>
      </c>
      <c r="F38" s="218"/>
      <c r="G38" s="218"/>
      <c r="H38" s="234" t="s">
        <v>504</v>
      </c>
      <c r="I38" s="12"/>
      <c r="J38" s="228"/>
      <c r="K38" s="12"/>
      <c r="L38" s="1"/>
      <c r="M38" s="1"/>
      <c r="N38" s="1"/>
      <c r="O38" s="202"/>
      <c r="P38" s="202"/>
      <c r="Q38" s="202"/>
      <c r="R38" s="202"/>
      <c r="S38" s="227"/>
      <c r="T38" s="227"/>
      <c r="U38" s="1"/>
      <c r="V38" s="228"/>
      <c r="W38" s="1"/>
    </row>
    <row r="39" spans="1:23" ht="36" customHeight="1">
      <c r="A39" s="218" t="s">
        <v>106</v>
      </c>
      <c r="B39" s="218" t="s">
        <v>658</v>
      </c>
      <c r="C39" s="219" t="s">
        <v>107</v>
      </c>
      <c r="D39" s="219" t="s">
        <v>702</v>
      </c>
      <c r="E39" s="219" t="s">
        <v>273</v>
      </c>
      <c r="F39" s="218"/>
      <c r="G39" s="159" t="s">
        <v>262</v>
      </c>
      <c r="H39" s="220"/>
      <c r="I39" s="12"/>
      <c r="J39" s="285"/>
      <c r="K39" s="286"/>
      <c r="L39" s="1"/>
      <c r="M39" s="1"/>
      <c r="N39" s="1"/>
      <c r="O39" s="202" t="s">
        <v>661</v>
      </c>
      <c r="P39" s="202" t="s">
        <v>670</v>
      </c>
      <c r="Q39" s="202"/>
      <c r="R39" s="202"/>
      <c r="S39" s="227"/>
      <c r="T39" s="227"/>
      <c r="U39" s="1"/>
      <c r="V39" s="228"/>
      <c r="W39" s="1" t="s">
        <v>703</v>
      </c>
    </row>
    <row r="40" spans="1:23" ht="80" customHeight="1">
      <c r="A40" s="218"/>
      <c r="B40" s="219" t="s">
        <v>704</v>
      </c>
      <c r="C40" s="219" t="s">
        <v>304</v>
      </c>
      <c r="D40" s="219" t="s">
        <v>705</v>
      </c>
      <c r="E40" s="219" t="s">
        <v>190</v>
      </c>
      <c r="F40" s="218"/>
      <c r="G40" s="218"/>
      <c r="H40" s="220"/>
      <c r="I40" s="12"/>
      <c r="J40" s="285"/>
      <c r="K40" s="286"/>
      <c r="L40" s="1"/>
      <c r="M40" s="1"/>
      <c r="N40" s="1"/>
      <c r="O40" s="202"/>
      <c r="P40" s="202" t="s">
        <v>661</v>
      </c>
      <c r="Q40" s="202"/>
      <c r="R40" s="202"/>
      <c r="S40" s="227"/>
      <c r="T40" s="227"/>
      <c r="U40" s="1"/>
      <c r="V40" s="228"/>
      <c r="W40" s="1"/>
    </row>
    <row r="41" spans="1:23" ht="36" customHeight="1">
      <c r="A41" s="218"/>
      <c r="B41" s="218" t="s">
        <v>658</v>
      </c>
      <c r="C41" s="219" t="s">
        <v>305</v>
      </c>
      <c r="D41" s="219" t="s">
        <v>706</v>
      </c>
      <c r="E41" s="219" t="s">
        <v>191</v>
      </c>
      <c r="F41" s="218"/>
      <c r="G41" s="218"/>
      <c r="H41" s="220"/>
      <c r="I41" s="12"/>
      <c r="J41" s="285"/>
      <c r="K41" s="286"/>
      <c r="L41" s="1"/>
      <c r="M41" s="1"/>
      <c r="N41" s="1"/>
      <c r="O41" s="202" t="s">
        <v>707</v>
      </c>
      <c r="P41" s="202"/>
      <c r="Q41" s="202"/>
      <c r="R41" s="202"/>
      <c r="S41" s="227"/>
      <c r="T41" s="227"/>
      <c r="U41" s="1"/>
      <c r="V41" s="228"/>
      <c r="W41" s="1"/>
    </row>
    <row r="42" spans="1:23" ht="36" customHeight="1">
      <c r="A42" s="218" t="s">
        <v>201</v>
      </c>
      <c r="B42" s="218" t="s">
        <v>658</v>
      </c>
      <c r="C42" s="219" t="s">
        <v>233</v>
      </c>
      <c r="D42" s="219" t="s">
        <v>708</v>
      </c>
      <c r="E42" s="219" t="s">
        <v>202</v>
      </c>
      <c r="F42" s="218"/>
      <c r="G42" s="218"/>
      <c r="H42" s="220">
        <v>1988</v>
      </c>
      <c r="I42" s="12"/>
      <c r="J42" s="289" t="s">
        <v>709</v>
      </c>
      <c r="K42" s="289"/>
      <c r="L42" s="1"/>
      <c r="M42" s="1"/>
      <c r="N42" s="1"/>
      <c r="O42" s="202" t="s">
        <v>661</v>
      </c>
      <c r="P42" s="202" t="s">
        <v>670</v>
      </c>
      <c r="Q42" s="202"/>
      <c r="R42" s="202"/>
      <c r="S42" s="227"/>
      <c r="T42" s="227"/>
      <c r="U42" s="1"/>
      <c r="V42" s="228"/>
      <c r="W42" s="1"/>
    </row>
    <row r="43" spans="1:23" ht="36" customHeight="1">
      <c r="A43" s="218"/>
      <c r="B43" s="218" t="s">
        <v>658</v>
      </c>
      <c r="C43" s="219" t="s">
        <v>338</v>
      </c>
      <c r="D43" s="219" t="s">
        <v>710</v>
      </c>
      <c r="E43" s="219" t="s">
        <v>234</v>
      </c>
      <c r="F43" s="218"/>
      <c r="G43" s="218"/>
      <c r="H43" s="220"/>
      <c r="I43" s="12"/>
      <c r="J43" s="285"/>
      <c r="K43" s="286"/>
      <c r="L43" s="1"/>
      <c r="M43" s="1"/>
      <c r="N43" s="1"/>
      <c r="O43" s="202"/>
      <c r="P43" s="202"/>
      <c r="Q43" s="202" t="s">
        <v>707</v>
      </c>
      <c r="R43" s="202"/>
      <c r="S43" s="227"/>
      <c r="T43" s="227"/>
      <c r="U43" s="1"/>
      <c r="V43" s="228"/>
      <c r="W43" s="1"/>
    </row>
    <row r="44" spans="1:23" ht="36" customHeight="1">
      <c r="A44" s="218"/>
      <c r="B44" s="218" t="s">
        <v>658</v>
      </c>
      <c r="C44" s="219" t="s">
        <v>336</v>
      </c>
      <c r="D44" s="219" t="s">
        <v>711</v>
      </c>
      <c r="E44" s="219" t="s">
        <v>210</v>
      </c>
      <c r="F44" s="218"/>
      <c r="G44" s="218"/>
      <c r="H44" s="220"/>
      <c r="I44" s="12"/>
      <c r="J44" s="285"/>
      <c r="K44" s="286"/>
      <c r="L44" s="1"/>
      <c r="M44" s="1"/>
      <c r="N44" s="1"/>
      <c r="O44" s="202"/>
      <c r="P44" s="202" t="s">
        <v>707</v>
      </c>
      <c r="Q44" s="202" t="s">
        <v>707</v>
      </c>
      <c r="R44" s="202"/>
      <c r="S44" s="227"/>
      <c r="T44" s="227"/>
      <c r="U44" s="1"/>
      <c r="V44" s="228"/>
      <c r="W44" s="1"/>
    </row>
    <row r="45" spans="1:23" ht="48" customHeight="1">
      <c r="A45" s="218"/>
      <c r="B45" s="219" t="s">
        <v>704</v>
      </c>
      <c r="C45" s="219" t="s">
        <v>327</v>
      </c>
      <c r="D45" s="219" t="s">
        <v>712</v>
      </c>
      <c r="E45" s="219" t="s">
        <v>192</v>
      </c>
      <c r="F45" s="218"/>
      <c r="G45" s="218"/>
      <c r="H45" s="220"/>
      <c r="I45" s="12"/>
      <c r="J45" s="285"/>
      <c r="K45" s="286"/>
      <c r="L45" s="1"/>
      <c r="M45" s="1"/>
      <c r="N45" s="1"/>
      <c r="O45" s="202"/>
      <c r="P45" s="202" t="s">
        <v>661</v>
      </c>
      <c r="Q45" s="202"/>
      <c r="R45" s="202"/>
      <c r="S45" s="227"/>
      <c r="T45" s="227"/>
      <c r="U45" s="1"/>
      <c r="V45" s="228"/>
      <c r="W45" s="1"/>
    </row>
    <row r="46" spans="1:23" ht="36" customHeight="1">
      <c r="A46" s="218" t="s">
        <v>108</v>
      </c>
      <c r="B46" s="218" t="s">
        <v>658</v>
      </c>
      <c r="C46" s="219" t="s">
        <v>109</v>
      </c>
      <c r="D46" s="219" t="s">
        <v>713</v>
      </c>
      <c r="E46" s="219" t="s">
        <v>131</v>
      </c>
      <c r="F46" s="218"/>
      <c r="G46" s="160" t="s">
        <v>132</v>
      </c>
      <c r="H46" s="220">
        <v>2002</v>
      </c>
      <c r="I46" s="12"/>
      <c r="J46" s="285"/>
      <c r="K46" s="286"/>
      <c r="L46" s="1"/>
      <c r="M46" s="1"/>
      <c r="N46" s="1"/>
      <c r="O46" s="202"/>
      <c r="P46" s="202"/>
      <c r="Q46" s="202"/>
      <c r="R46" s="202" t="s">
        <v>661</v>
      </c>
      <c r="S46" s="227"/>
      <c r="T46" s="227"/>
      <c r="U46" s="1"/>
      <c r="V46" s="228"/>
      <c r="W46" s="1"/>
    </row>
    <row r="47" spans="1:23" ht="36" customHeight="1">
      <c r="A47" s="218" t="s">
        <v>637</v>
      </c>
      <c r="B47" s="218" t="s">
        <v>700</v>
      </c>
      <c r="C47" s="219" t="s">
        <v>639</v>
      </c>
      <c r="D47" s="219" t="s">
        <v>714</v>
      </c>
      <c r="E47" s="219" t="s">
        <v>638</v>
      </c>
      <c r="F47" s="218"/>
      <c r="G47" s="160"/>
      <c r="H47" s="220">
        <v>2021</v>
      </c>
      <c r="I47" s="12"/>
      <c r="J47" s="228"/>
      <c r="K47" s="12"/>
      <c r="L47" s="1"/>
      <c r="M47" s="1"/>
      <c r="N47" s="1"/>
      <c r="O47" s="202"/>
      <c r="P47" s="202"/>
      <c r="Q47" s="202"/>
      <c r="R47" s="202"/>
      <c r="S47" s="227"/>
      <c r="T47" s="227"/>
      <c r="U47" s="1"/>
      <c r="V47" s="228"/>
      <c r="W47" s="1"/>
    </row>
    <row r="48" spans="1:23" ht="48" customHeight="1">
      <c r="A48" s="218" t="s">
        <v>133</v>
      </c>
      <c r="B48" s="218" t="s">
        <v>658</v>
      </c>
      <c r="C48" s="219" t="s">
        <v>292</v>
      </c>
      <c r="D48" s="235" t="s">
        <v>795</v>
      </c>
      <c r="E48" s="219" t="s">
        <v>134</v>
      </c>
      <c r="F48" s="219" t="s">
        <v>715</v>
      </c>
      <c r="G48" s="218"/>
      <c r="H48" s="220"/>
      <c r="I48" s="12"/>
      <c r="J48" s="285"/>
      <c r="K48" s="286"/>
      <c r="L48" s="1"/>
      <c r="M48" s="2" t="s">
        <v>424</v>
      </c>
      <c r="N48" s="1"/>
      <c r="O48" s="202"/>
      <c r="P48" s="202"/>
      <c r="Q48" s="202"/>
      <c r="R48" s="202"/>
      <c r="S48" s="227"/>
      <c r="T48" s="227" t="s">
        <v>661</v>
      </c>
      <c r="U48" s="1" t="s">
        <v>664</v>
      </c>
      <c r="V48" s="228" t="s">
        <v>665</v>
      </c>
      <c r="W48" s="1" t="s">
        <v>716</v>
      </c>
    </row>
    <row r="49" spans="1:23" ht="48" customHeight="1">
      <c r="A49" s="218" t="s">
        <v>485</v>
      </c>
      <c r="B49" s="236" t="s">
        <v>796</v>
      </c>
      <c r="C49" s="219" t="s">
        <v>484</v>
      </c>
      <c r="D49" s="219" t="s">
        <v>717</v>
      </c>
      <c r="E49" s="219" t="s">
        <v>486</v>
      </c>
      <c r="F49" s="219"/>
      <c r="G49" s="218" t="s">
        <v>487</v>
      </c>
      <c r="H49" s="220">
        <v>2014</v>
      </c>
      <c r="I49" s="12"/>
      <c r="J49" s="228"/>
      <c r="K49" s="12"/>
      <c r="L49" s="1"/>
      <c r="M49" s="2"/>
      <c r="N49" s="1"/>
      <c r="O49" s="202"/>
      <c r="P49" s="202"/>
      <c r="Q49" s="202"/>
      <c r="R49" s="202"/>
      <c r="S49" s="227"/>
      <c r="T49" s="227"/>
      <c r="U49" s="1"/>
      <c r="V49" s="228"/>
      <c r="W49" s="1"/>
    </row>
    <row r="50" spans="1:23" ht="36" customHeight="1">
      <c r="A50" s="218" t="s">
        <v>110</v>
      </c>
      <c r="B50" s="218" t="s">
        <v>658</v>
      </c>
      <c r="C50" s="219" t="s">
        <v>41</v>
      </c>
      <c r="D50" s="219" t="s">
        <v>718</v>
      </c>
      <c r="E50" s="219" t="s">
        <v>211</v>
      </c>
      <c r="F50" s="219" t="s">
        <v>212</v>
      </c>
      <c r="G50" s="218"/>
      <c r="H50" s="237" t="s">
        <v>719</v>
      </c>
      <c r="I50" s="12"/>
      <c r="J50" s="285"/>
      <c r="K50" s="286"/>
      <c r="L50" s="1"/>
      <c r="M50" s="1"/>
      <c r="N50" s="1"/>
      <c r="O50" s="202" t="s">
        <v>707</v>
      </c>
      <c r="P50" s="202" t="s">
        <v>670</v>
      </c>
      <c r="Q50" s="202"/>
      <c r="R50" s="202" t="s">
        <v>707</v>
      </c>
      <c r="S50" s="227"/>
      <c r="T50" s="227" t="s">
        <v>707</v>
      </c>
      <c r="U50" s="1"/>
      <c r="V50" s="228"/>
      <c r="W50" s="1" t="s">
        <v>703</v>
      </c>
    </row>
    <row r="51" spans="1:23" ht="36" customHeight="1">
      <c r="A51" s="218" t="s">
        <v>42</v>
      </c>
      <c r="B51" s="218" t="s">
        <v>658</v>
      </c>
      <c r="C51" s="219" t="s">
        <v>329</v>
      </c>
      <c r="D51" s="219" t="s">
        <v>720</v>
      </c>
      <c r="E51" s="219" t="s">
        <v>213</v>
      </c>
      <c r="F51" s="218"/>
      <c r="G51" s="218"/>
      <c r="H51" s="220"/>
      <c r="I51" s="85" t="s">
        <v>214</v>
      </c>
      <c r="J51" s="285"/>
      <c r="K51" s="286"/>
      <c r="L51" s="1"/>
      <c r="M51" s="1"/>
      <c r="N51" s="1"/>
      <c r="O51" s="202"/>
      <c r="P51" s="202"/>
      <c r="Q51" s="202" t="s">
        <v>661</v>
      </c>
      <c r="R51" s="202"/>
      <c r="S51" s="227"/>
      <c r="T51" s="227"/>
      <c r="U51" s="1"/>
      <c r="V51" s="228"/>
      <c r="W51" s="1"/>
    </row>
    <row r="52" spans="1:23" ht="36" customHeight="1">
      <c r="A52" s="218"/>
      <c r="B52" s="218" t="s">
        <v>658</v>
      </c>
      <c r="C52" s="219" t="s">
        <v>321</v>
      </c>
      <c r="D52" s="219" t="s">
        <v>721</v>
      </c>
      <c r="E52" s="219" t="s">
        <v>164</v>
      </c>
      <c r="F52" s="218"/>
      <c r="G52" s="218"/>
      <c r="H52" s="220"/>
      <c r="I52" s="12"/>
      <c r="J52" s="285"/>
      <c r="K52" s="286"/>
      <c r="L52" s="1"/>
      <c r="M52" s="1"/>
      <c r="N52" s="1"/>
      <c r="O52" s="202"/>
      <c r="P52" s="202" t="s">
        <v>661</v>
      </c>
      <c r="Q52" s="202"/>
      <c r="R52" s="202"/>
      <c r="S52" s="227"/>
      <c r="T52" s="227"/>
      <c r="U52" s="1"/>
      <c r="V52" s="228"/>
      <c r="W52" s="1"/>
    </row>
    <row r="53" spans="1:23" ht="36" customHeight="1">
      <c r="A53" s="218" t="s">
        <v>165</v>
      </c>
      <c r="B53" s="218"/>
      <c r="C53" s="219" t="s">
        <v>325</v>
      </c>
      <c r="D53" s="219" t="s">
        <v>722</v>
      </c>
      <c r="E53" s="219" t="s">
        <v>215</v>
      </c>
      <c r="F53" s="218"/>
      <c r="G53" s="218"/>
      <c r="H53" s="220"/>
      <c r="I53" s="12"/>
      <c r="J53" s="285"/>
      <c r="K53" s="286"/>
      <c r="L53" s="1"/>
      <c r="M53" s="1"/>
      <c r="N53" s="1"/>
      <c r="O53" s="202" t="s">
        <v>707</v>
      </c>
      <c r="P53" s="202" t="s">
        <v>707</v>
      </c>
      <c r="Q53" s="202"/>
      <c r="R53" s="202"/>
      <c r="S53" s="227"/>
      <c r="T53" s="227"/>
      <c r="U53" s="1"/>
      <c r="V53" s="228"/>
      <c r="W53" s="1"/>
    </row>
    <row r="54" spans="1:23" ht="36" customHeight="1">
      <c r="A54" s="218" t="s">
        <v>187</v>
      </c>
      <c r="B54" s="218" t="s">
        <v>658</v>
      </c>
      <c r="C54" s="219" t="s">
        <v>318</v>
      </c>
      <c r="D54" s="219" t="s">
        <v>723</v>
      </c>
      <c r="E54" s="219" t="s">
        <v>111</v>
      </c>
      <c r="F54" s="218"/>
      <c r="G54" s="218"/>
      <c r="H54" s="220"/>
      <c r="I54" s="12"/>
      <c r="J54" s="285"/>
      <c r="K54" s="286"/>
      <c r="L54" s="1"/>
      <c r="M54" s="1"/>
      <c r="N54" s="1"/>
      <c r="O54" s="202" t="s">
        <v>707</v>
      </c>
      <c r="P54" s="202" t="s">
        <v>661</v>
      </c>
      <c r="Q54" s="202" t="s">
        <v>707</v>
      </c>
      <c r="R54" s="202"/>
      <c r="S54" s="227"/>
      <c r="T54" s="227"/>
      <c r="U54" s="1"/>
      <c r="V54" s="228"/>
      <c r="W54" s="1"/>
    </row>
    <row r="55" spans="1:23" ht="36" customHeight="1">
      <c r="A55" s="218" t="s">
        <v>112</v>
      </c>
      <c r="B55" s="218" t="s">
        <v>658</v>
      </c>
      <c r="C55" s="219" t="s">
        <v>43</v>
      </c>
      <c r="D55" s="219" t="s">
        <v>724</v>
      </c>
      <c r="E55" s="219" t="s">
        <v>113</v>
      </c>
      <c r="F55" s="218"/>
      <c r="G55" s="160" t="s">
        <v>114</v>
      </c>
      <c r="H55" s="220">
        <v>1990</v>
      </c>
      <c r="I55" s="12"/>
      <c r="J55" s="285"/>
      <c r="K55" s="286"/>
      <c r="L55" s="1"/>
      <c r="M55" s="1"/>
      <c r="N55" s="1"/>
      <c r="O55" s="202"/>
      <c r="P55" s="202" t="s">
        <v>670</v>
      </c>
      <c r="Q55" s="202" t="s">
        <v>670</v>
      </c>
      <c r="R55" s="202" t="s">
        <v>670</v>
      </c>
      <c r="S55" s="227"/>
      <c r="T55" s="227" t="s">
        <v>670</v>
      </c>
      <c r="U55" s="1"/>
      <c r="V55" s="228"/>
      <c r="W55" s="1"/>
    </row>
    <row r="56" spans="1:23" ht="36" customHeight="1">
      <c r="A56" s="218" t="s">
        <v>115</v>
      </c>
      <c r="B56" s="218" t="s">
        <v>658</v>
      </c>
      <c r="C56" s="219" t="s">
        <v>331</v>
      </c>
      <c r="D56" s="219" t="s">
        <v>725</v>
      </c>
      <c r="E56" s="219" t="s">
        <v>216</v>
      </c>
      <c r="F56" s="218"/>
      <c r="G56" s="160" t="s">
        <v>217</v>
      </c>
      <c r="H56" s="234" t="s">
        <v>454</v>
      </c>
      <c r="I56" s="12"/>
      <c r="J56" s="285"/>
      <c r="K56" s="286"/>
      <c r="L56" s="1"/>
      <c r="M56" s="1"/>
      <c r="N56" s="1"/>
      <c r="O56" s="202" t="s">
        <v>661</v>
      </c>
      <c r="P56" s="202" t="s">
        <v>670</v>
      </c>
      <c r="Q56" s="202" t="s">
        <v>707</v>
      </c>
      <c r="R56" s="202" t="s">
        <v>670</v>
      </c>
      <c r="S56" s="227"/>
      <c r="T56" s="227" t="s">
        <v>670</v>
      </c>
      <c r="U56" s="1"/>
      <c r="V56" s="228"/>
      <c r="W56" s="1"/>
    </row>
    <row r="57" spans="1:23" ht="36" customHeight="1">
      <c r="A57" s="218"/>
      <c r="B57" s="218" t="s">
        <v>658</v>
      </c>
      <c r="C57" s="219" t="s">
        <v>171</v>
      </c>
      <c r="D57" s="219" t="s">
        <v>726</v>
      </c>
      <c r="E57" s="219" t="s">
        <v>116</v>
      </c>
      <c r="F57" s="218"/>
      <c r="G57" s="218"/>
      <c r="H57" s="220"/>
      <c r="I57" s="12"/>
      <c r="J57" s="285"/>
      <c r="K57" s="286"/>
      <c r="L57" s="1"/>
      <c r="M57" s="1"/>
      <c r="N57" s="1"/>
      <c r="O57" s="202" t="s">
        <v>707</v>
      </c>
      <c r="P57" s="202"/>
      <c r="Q57" s="202"/>
      <c r="R57" s="202"/>
      <c r="S57" s="227"/>
      <c r="T57" s="227"/>
      <c r="U57" s="1"/>
      <c r="V57" s="228"/>
      <c r="W57" s="1"/>
    </row>
    <row r="58" spans="1:23" ht="36" customHeight="1">
      <c r="A58" s="218"/>
      <c r="B58" s="218" t="s">
        <v>658</v>
      </c>
      <c r="C58" s="219" t="s">
        <v>117</v>
      </c>
      <c r="D58" s="219" t="s">
        <v>727</v>
      </c>
      <c r="E58" s="219" t="s">
        <v>118</v>
      </c>
      <c r="F58" s="218"/>
      <c r="G58" s="218"/>
      <c r="H58" s="220">
        <v>1995</v>
      </c>
      <c r="I58" s="12"/>
      <c r="J58" s="285"/>
      <c r="K58" s="286"/>
      <c r="L58" s="1"/>
      <c r="M58" s="1"/>
      <c r="N58" s="1"/>
      <c r="O58" s="202" t="s">
        <v>661</v>
      </c>
      <c r="P58" s="202"/>
      <c r="Q58" s="202"/>
      <c r="R58" s="202"/>
      <c r="S58" s="227"/>
      <c r="T58" s="227"/>
      <c r="U58" s="1"/>
      <c r="V58" s="228"/>
      <c r="W58" s="1"/>
    </row>
    <row r="59" spans="1:23" ht="36" customHeight="1">
      <c r="A59" s="218"/>
      <c r="B59" s="218" t="s">
        <v>658</v>
      </c>
      <c r="C59" s="219" t="s">
        <v>289</v>
      </c>
      <c r="D59" s="219" t="s">
        <v>728</v>
      </c>
      <c r="E59" s="219" t="s">
        <v>119</v>
      </c>
      <c r="F59" s="218"/>
      <c r="G59" s="218"/>
      <c r="H59" s="220">
        <v>1997</v>
      </c>
      <c r="I59" s="12"/>
      <c r="J59" s="285"/>
      <c r="K59" s="286"/>
      <c r="L59" s="1"/>
      <c r="M59" s="1"/>
      <c r="N59" s="1"/>
      <c r="O59" s="202"/>
      <c r="P59" s="202"/>
      <c r="Q59" s="202" t="s">
        <v>707</v>
      </c>
      <c r="R59" s="202" t="s">
        <v>707</v>
      </c>
      <c r="S59" s="227"/>
      <c r="T59" s="227" t="s">
        <v>707</v>
      </c>
      <c r="U59" s="1"/>
      <c r="V59" s="228"/>
      <c r="W59" s="1"/>
    </row>
    <row r="60" spans="1:23" ht="36" customHeight="1">
      <c r="A60" s="218"/>
      <c r="B60" s="218" t="s">
        <v>658</v>
      </c>
      <c r="C60" s="219" t="s">
        <v>317</v>
      </c>
      <c r="D60" s="219" t="s">
        <v>729</v>
      </c>
      <c r="E60" s="219" t="s">
        <v>46</v>
      </c>
      <c r="F60" s="218"/>
      <c r="G60" s="218"/>
      <c r="H60" s="220"/>
      <c r="I60" s="12"/>
      <c r="J60" s="285"/>
      <c r="K60" s="286"/>
      <c r="L60" s="1"/>
      <c r="M60" s="1"/>
      <c r="N60" s="1"/>
      <c r="O60" s="202"/>
      <c r="P60" s="202" t="s">
        <v>707</v>
      </c>
      <c r="Q60" s="202"/>
      <c r="R60" s="202"/>
      <c r="S60" s="227"/>
      <c r="T60" s="227"/>
      <c r="U60" s="1"/>
      <c r="V60" s="228"/>
      <c r="W60" s="1"/>
    </row>
    <row r="61" spans="1:23" ht="52.5" customHeight="1">
      <c r="A61" s="218" t="s">
        <v>361</v>
      </c>
      <c r="B61" s="238" t="s">
        <v>802</v>
      </c>
      <c r="C61" s="219" t="s">
        <v>483</v>
      </c>
      <c r="D61" s="219" t="s">
        <v>730</v>
      </c>
      <c r="E61" s="219" t="s">
        <v>362</v>
      </c>
      <c r="F61" s="218"/>
      <c r="G61" s="218"/>
      <c r="H61" s="220">
        <v>2010</v>
      </c>
      <c r="I61" s="12" t="s">
        <v>363</v>
      </c>
      <c r="J61" s="228"/>
      <c r="K61" s="12"/>
      <c r="L61" s="1"/>
      <c r="M61" s="1"/>
      <c r="N61" s="1"/>
      <c r="O61" s="202"/>
      <c r="P61" s="202"/>
      <c r="Q61" s="202"/>
      <c r="R61" s="202"/>
      <c r="S61" s="227"/>
      <c r="T61" s="227"/>
      <c r="U61" s="1"/>
      <c r="V61" s="228" t="s">
        <v>664</v>
      </c>
      <c r="W61" s="1"/>
    </row>
    <row r="62" spans="1:23" ht="36" customHeight="1">
      <c r="A62" s="218"/>
      <c r="B62" s="218" t="s">
        <v>658</v>
      </c>
      <c r="C62" s="219" t="s">
        <v>333</v>
      </c>
      <c r="D62" s="219" t="s">
        <v>731</v>
      </c>
      <c r="E62" s="219" t="s">
        <v>120</v>
      </c>
      <c r="F62" s="218"/>
      <c r="G62" s="218"/>
      <c r="H62" s="220"/>
      <c r="I62" s="12"/>
      <c r="J62" s="285"/>
      <c r="K62" s="286"/>
      <c r="L62" s="1"/>
      <c r="M62" s="1"/>
      <c r="N62" s="1"/>
      <c r="O62" s="202"/>
      <c r="P62" s="202"/>
      <c r="Q62" s="202" t="s">
        <v>707</v>
      </c>
      <c r="R62" s="202"/>
      <c r="S62" s="227"/>
      <c r="T62" s="227"/>
      <c r="U62" s="1"/>
      <c r="V62" s="228"/>
      <c r="W62" s="1"/>
    </row>
    <row r="63" spans="1:23" ht="36" customHeight="1">
      <c r="A63" s="218"/>
      <c r="B63" s="218" t="s">
        <v>658</v>
      </c>
      <c r="C63" s="219" t="s">
        <v>310</v>
      </c>
      <c r="D63" s="219" t="s">
        <v>732</v>
      </c>
      <c r="E63" s="219" t="s">
        <v>121</v>
      </c>
      <c r="F63" s="218"/>
      <c r="G63" s="218"/>
      <c r="H63" s="220"/>
      <c r="I63" s="12"/>
      <c r="J63" s="285"/>
      <c r="K63" s="286"/>
      <c r="L63" s="1"/>
      <c r="M63" s="1"/>
      <c r="N63" s="1"/>
      <c r="O63" s="202"/>
      <c r="P63" s="202"/>
      <c r="Q63" s="202"/>
      <c r="R63" s="202"/>
      <c r="S63" s="227"/>
      <c r="T63" s="227" t="s">
        <v>707</v>
      </c>
      <c r="U63" s="1"/>
      <c r="V63" s="228"/>
      <c r="W63" s="1"/>
    </row>
    <row r="64" spans="1:23" ht="36" customHeight="1">
      <c r="A64" s="218"/>
      <c r="B64" s="218" t="s">
        <v>658</v>
      </c>
      <c r="C64" s="219" t="s">
        <v>122</v>
      </c>
      <c r="D64" s="219" t="s">
        <v>733</v>
      </c>
      <c r="E64" s="219" t="s">
        <v>123</v>
      </c>
      <c r="F64" s="218"/>
      <c r="G64" s="218"/>
      <c r="H64" s="220"/>
      <c r="I64" s="12"/>
      <c r="J64" s="285"/>
      <c r="K64" s="286"/>
      <c r="L64" s="1"/>
      <c r="M64" s="1"/>
      <c r="N64" s="1"/>
      <c r="O64" s="202" t="s">
        <v>707</v>
      </c>
      <c r="P64" s="202"/>
      <c r="Q64" s="202"/>
      <c r="R64" s="202"/>
      <c r="S64" s="227"/>
      <c r="T64" s="227"/>
      <c r="U64" s="1"/>
      <c r="V64" s="228"/>
      <c r="W64" s="1"/>
    </row>
    <row r="65" spans="1:23" ht="36" customHeight="1">
      <c r="A65" s="218" t="s">
        <v>491</v>
      </c>
      <c r="B65" s="218" t="s">
        <v>700</v>
      </c>
      <c r="C65" s="219" t="s">
        <v>490</v>
      </c>
      <c r="D65" s="219" t="s">
        <v>734</v>
      </c>
      <c r="E65" s="219" t="s">
        <v>489</v>
      </c>
      <c r="F65" s="218"/>
      <c r="G65" s="218"/>
      <c r="H65" s="220">
        <v>2014</v>
      </c>
      <c r="I65" s="12"/>
      <c r="J65" s="228"/>
      <c r="K65" s="12"/>
      <c r="L65" s="1"/>
      <c r="M65" s="1"/>
      <c r="N65" s="1"/>
      <c r="O65" s="202"/>
      <c r="P65" s="202"/>
      <c r="Q65" s="202"/>
      <c r="R65" s="202"/>
      <c r="S65" s="227"/>
      <c r="T65" s="227"/>
      <c r="U65" s="1"/>
      <c r="V65" s="228"/>
      <c r="W65" s="1"/>
    </row>
    <row r="66" spans="1:23" ht="36" customHeight="1">
      <c r="A66" s="218"/>
      <c r="B66" s="218" t="s">
        <v>658</v>
      </c>
      <c r="C66" s="219" t="s">
        <v>290</v>
      </c>
      <c r="D66" s="219" t="s">
        <v>735</v>
      </c>
      <c r="E66" s="219" t="s">
        <v>203</v>
      </c>
      <c r="F66" s="218"/>
      <c r="G66" s="218"/>
      <c r="H66" s="220">
        <v>1993</v>
      </c>
      <c r="I66" s="12"/>
      <c r="J66" s="285"/>
      <c r="K66" s="286"/>
      <c r="L66" s="1"/>
      <c r="M66" s="1"/>
      <c r="N66" s="1"/>
      <c r="O66" s="202"/>
      <c r="P66" s="202" t="s">
        <v>670</v>
      </c>
      <c r="Q66" s="202"/>
      <c r="R66" s="202" t="s">
        <v>707</v>
      </c>
      <c r="S66" s="227"/>
      <c r="T66" s="227" t="s">
        <v>707</v>
      </c>
      <c r="U66" s="1"/>
      <c r="V66" s="228"/>
      <c r="W66" s="1"/>
    </row>
    <row r="67" spans="1:23" ht="36" customHeight="1">
      <c r="A67" s="218"/>
      <c r="B67" s="218" t="s">
        <v>658</v>
      </c>
      <c r="C67" s="219" t="s">
        <v>315</v>
      </c>
      <c r="D67" s="219" t="s">
        <v>736</v>
      </c>
      <c r="E67" s="219" t="s">
        <v>124</v>
      </c>
      <c r="F67" s="218"/>
      <c r="G67" s="218"/>
      <c r="H67" s="220"/>
      <c r="I67" s="12"/>
      <c r="J67" s="285"/>
      <c r="K67" s="286"/>
      <c r="L67" s="1"/>
      <c r="M67" s="1"/>
      <c r="N67" s="1"/>
      <c r="O67" s="202"/>
      <c r="P67" s="202"/>
      <c r="Q67" s="202"/>
      <c r="R67" s="202"/>
      <c r="S67" s="227"/>
      <c r="T67" s="227" t="s">
        <v>707</v>
      </c>
      <c r="U67" s="1"/>
      <c r="V67" s="228"/>
      <c r="W67" s="1"/>
    </row>
    <row r="68" spans="1:23" ht="36" customHeight="1">
      <c r="A68" s="218"/>
      <c r="B68" s="218" t="s">
        <v>658</v>
      </c>
      <c r="C68" s="219" t="s">
        <v>306</v>
      </c>
      <c r="D68" s="219" t="s">
        <v>737</v>
      </c>
      <c r="E68" s="219" t="s">
        <v>204</v>
      </c>
      <c r="F68" s="218"/>
      <c r="G68" s="218"/>
      <c r="H68" s="220"/>
      <c r="I68" s="12"/>
      <c r="J68" s="285"/>
      <c r="K68" s="286"/>
      <c r="L68" s="1"/>
      <c r="M68" s="1"/>
      <c r="N68" s="1"/>
      <c r="O68" s="202"/>
      <c r="P68" s="202"/>
      <c r="Q68" s="202"/>
      <c r="R68" s="202"/>
      <c r="S68" s="227"/>
      <c r="T68" s="227" t="s">
        <v>707</v>
      </c>
      <c r="U68" s="1"/>
      <c r="V68" s="228"/>
      <c r="W68" s="1"/>
    </row>
    <row r="69" spans="1:23" ht="36" customHeight="1">
      <c r="A69" s="218"/>
      <c r="B69" s="219" t="s">
        <v>666</v>
      </c>
      <c r="C69" s="219" t="s">
        <v>322</v>
      </c>
      <c r="D69" s="219" t="s">
        <v>738</v>
      </c>
      <c r="E69" s="219" t="s">
        <v>47</v>
      </c>
      <c r="F69" s="218"/>
      <c r="G69" s="218"/>
      <c r="H69" s="220"/>
      <c r="I69" s="12"/>
      <c r="J69" s="285"/>
      <c r="K69" s="286"/>
      <c r="L69" s="1"/>
      <c r="M69" s="1"/>
      <c r="N69" s="1"/>
      <c r="O69" s="202"/>
      <c r="P69" s="202" t="s">
        <v>707</v>
      </c>
      <c r="Q69" s="202"/>
      <c r="R69" s="202"/>
      <c r="S69" s="227"/>
      <c r="T69" s="227"/>
      <c r="U69" s="1"/>
      <c r="V69" s="228"/>
      <c r="W69" s="1"/>
    </row>
    <row r="70" spans="1:23" ht="36" customHeight="1">
      <c r="A70" s="218" t="s">
        <v>349</v>
      </c>
      <c r="B70" s="218" t="s">
        <v>739</v>
      </c>
      <c r="C70" s="219" t="s">
        <v>350</v>
      </c>
      <c r="D70" s="219" t="s">
        <v>740</v>
      </c>
      <c r="E70" s="219" t="s">
        <v>352</v>
      </c>
      <c r="F70" s="218"/>
      <c r="G70" s="218" t="s">
        <v>351</v>
      </c>
      <c r="H70" s="220">
        <v>2008</v>
      </c>
      <c r="I70" s="12" t="s">
        <v>357</v>
      </c>
      <c r="J70" s="1"/>
      <c r="K70" s="1"/>
      <c r="L70" s="1"/>
      <c r="M70" s="1"/>
      <c r="N70" s="1"/>
      <c r="O70" s="202"/>
      <c r="P70" s="202"/>
      <c r="Q70" s="202"/>
      <c r="R70" s="202"/>
      <c r="S70" s="227"/>
      <c r="T70" s="227"/>
      <c r="U70" s="1"/>
      <c r="V70" s="228" t="s">
        <v>665</v>
      </c>
      <c r="W70" s="1"/>
    </row>
    <row r="71" spans="1:23" ht="36" customHeight="1">
      <c r="A71" s="218"/>
      <c r="B71" s="218"/>
      <c r="C71" s="219" t="s">
        <v>125</v>
      </c>
      <c r="D71" s="219" t="s">
        <v>741</v>
      </c>
      <c r="E71" s="219" t="s">
        <v>203</v>
      </c>
      <c r="F71" s="218"/>
      <c r="G71" s="218"/>
      <c r="H71" s="220"/>
      <c r="I71" s="12"/>
      <c r="J71" s="285"/>
      <c r="K71" s="286"/>
      <c r="L71" s="1"/>
      <c r="M71" s="1"/>
      <c r="N71" s="1"/>
      <c r="O71" s="202" t="s">
        <v>707</v>
      </c>
      <c r="P71" s="202"/>
      <c r="Q71" s="202"/>
      <c r="R71" s="202"/>
      <c r="S71" s="227"/>
      <c r="T71" s="227"/>
      <c r="U71" s="1"/>
      <c r="V71" s="228"/>
      <c r="W71" s="1"/>
    </row>
    <row r="72" spans="1:23" ht="36" customHeight="1">
      <c r="A72" s="218"/>
      <c r="B72" s="219" t="s">
        <v>742</v>
      </c>
      <c r="C72" s="219" t="s">
        <v>126</v>
      </c>
      <c r="D72" s="219" t="s">
        <v>743</v>
      </c>
      <c r="E72" s="219" t="s">
        <v>127</v>
      </c>
      <c r="F72" s="218"/>
      <c r="G72" s="218"/>
      <c r="H72" s="220">
        <v>2002</v>
      </c>
      <c r="I72" s="12"/>
      <c r="J72" s="285"/>
      <c r="K72" s="286"/>
      <c r="L72" s="1"/>
      <c r="M72" s="1"/>
      <c r="N72" s="1"/>
      <c r="O72" s="202"/>
      <c r="P72" s="202"/>
      <c r="Q72" s="202"/>
      <c r="R72" s="202" t="s">
        <v>707</v>
      </c>
      <c r="S72" s="227"/>
      <c r="T72" s="227"/>
      <c r="U72" s="1"/>
      <c r="V72" s="228"/>
      <c r="W72" s="1"/>
    </row>
    <row r="73" spans="1:23" ht="36" customHeight="1">
      <c r="A73" s="218" t="s">
        <v>794</v>
      </c>
      <c r="B73" s="219" t="s">
        <v>666</v>
      </c>
      <c r="C73" s="219" t="s">
        <v>358</v>
      </c>
      <c r="D73" s="219" t="s">
        <v>744</v>
      </c>
      <c r="E73" s="219"/>
      <c r="F73" s="218"/>
      <c r="G73" s="218" t="s">
        <v>359</v>
      </c>
      <c r="H73" s="220">
        <v>2010</v>
      </c>
      <c r="I73" s="12" t="s">
        <v>360</v>
      </c>
      <c r="J73" s="228"/>
      <c r="K73" s="12"/>
      <c r="L73" s="1"/>
      <c r="M73" s="1"/>
      <c r="N73" s="1"/>
      <c r="O73" s="202"/>
      <c r="P73" s="202"/>
      <c r="Q73" s="202"/>
      <c r="R73" s="202"/>
      <c r="S73" s="227"/>
      <c r="T73" s="227"/>
      <c r="U73" s="1"/>
      <c r="V73" s="228" t="s">
        <v>664</v>
      </c>
      <c r="W73" s="1"/>
    </row>
    <row r="74" spans="1:23" ht="36" customHeight="1">
      <c r="A74" s="218"/>
      <c r="B74" s="218"/>
      <c r="C74" s="219" t="s">
        <v>205</v>
      </c>
      <c r="D74" s="219" t="s">
        <v>745</v>
      </c>
      <c r="E74" s="219" t="s">
        <v>95</v>
      </c>
      <c r="F74" s="218"/>
      <c r="G74" s="218"/>
      <c r="H74" s="220"/>
      <c r="I74" s="12"/>
      <c r="J74" s="285"/>
      <c r="K74" s="286"/>
      <c r="L74" s="1"/>
      <c r="M74" s="1"/>
      <c r="N74" s="1"/>
      <c r="O74" s="202"/>
      <c r="P74" s="202"/>
      <c r="Q74" s="202"/>
      <c r="R74" s="202"/>
      <c r="S74" s="227"/>
      <c r="T74" s="227" t="s">
        <v>707</v>
      </c>
      <c r="U74" s="1"/>
      <c r="V74" s="228"/>
      <c r="W74" s="1"/>
    </row>
    <row r="75" spans="1:23" ht="36" customHeight="1">
      <c r="A75" s="218"/>
      <c r="B75" s="218"/>
      <c r="C75" s="219" t="s">
        <v>308</v>
      </c>
      <c r="D75" s="219" t="s">
        <v>746</v>
      </c>
      <c r="E75" s="219" t="s">
        <v>206</v>
      </c>
      <c r="F75" s="218"/>
      <c r="G75" s="218"/>
      <c r="H75" s="220"/>
      <c r="I75" s="12"/>
      <c r="J75" s="285"/>
      <c r="K75" s="286"/>
      <c r="L75" s="1"/>
      <c r="M75" s="1"/>
      <c r="N75" s="1"/>
      <c r="O75" s="202"/>
      <c r="P75" s="202"/>
      <c r="Q75" s="202"/>
      <c r="R75" s="202"/>
      <c r="S75" s="227"/>
      <c r="T75" s="227" t="s">
        <v>707</v>
      </c>
      <c r="U75" s="1"/>
      <c r="V75" s="228"/>
      <c r="W75" s="1"/>
    </row>
    <row r="76" spans="1:23" ht="36" customHeight="1">
      <c r="A76" s="218"/>
      <c r="B76" s="218"/>
      <c r="C76" s="219" t="s">
        <v>48</v>
      </c>
      <c r="D76" s="219" t="s">
        <v>747</v>
      </c>
      <c r="E76" s="219" t="s">
        <v>49</v>
      </c>
      <c r="F76" s="218"/>
      <c r="G76" s="218"/>
      <c r="H76" s="220"/>
      <c r="I76" s="12"/>
      <c r="J76" s="285"/>
      <c r="K76" s="286"/>
      <c r="L76" s="1"/>
      <c r="M76" s="1"/>
      <c r="N76" s="1"/>
      <c r="O76" s="202"/>
      <c r="P76" s="202"/>
      <c r="Q76" s="202"/>
      <c r="R76" s="202"/>
      <c r="S76" s="227"/>
      <c r="T76" s="227" t="s">
        <v>707</v>
      </c>
      <c r="U76" s="1"/>
      <c r="V76" s="228"/>
      <c r="W76" s="1"/>
    </row>
    <row r="77" spans="1:23" ht="36" customHeight="1">
      <c r="A77" s="218" t="s">
        <v>50</v>
      </c>
      <c r="B77" s="219" t="s">
        <v>666</v>
      </c>
      <c r="C77" s="219" t="s">
        <v>280</v>
      </c>
      <c r="D77" s="219" t="s">
        <v>748</v>
      </c>
      <c r="E77" s="219" t="s">
        <v>207</v>
      </c>
      <c r="F77" s="219" t="s">
        <v>208</v>
      </c>
      <c r="G77" s="219" t="s">
        <v>209</v>
      </c>
      <c r="H77" s="220">
        <v>1998</v>
      </c>
      <c r="I77" s="85" t="s">
        <v>749</v>
      </c>
      <c r="J77" s="285"/>
      <c r="K77" s="286"/>
      <c r="L77" s="1"/>
      <c r="M77" s="1"/>
      <c r="N77" s="1"/>
      <c r="O77" s="202"/>
      <c r="P77" s="202"/>
      <c r="Q77" s="202"/>
      <c r="R77" s="202" t="s">
        <v>661</v>
      </c>
      <c r="S77" s="227" t="s">
        <v>661</v>
      </c>
      <c r="T77" s="227" t="s">
        <v>661</v>
      </c>
      <c r="U77" s="1" t="s">
        <v>664</v>
      </c>
      <c r="V77" s="228"/>
      <c r="W77" s="1" t="s">
        <v>703</v>
      </c>
    </row>
    <row r="78" spans="1:23" ht="36" customHeight="1">
      <c r="A78" s="218"/>
      <c r="B78" s="218"/>
      <c r="C78" s="219" t="s">
        <v>96</v>
      </c>
      <c r="D78" s="219" t="s">
        <v>750</v>
      </c>
      <c r="E78" s="219" t="s">
        <v>155</v>
      </c>
      <c r="F78" s="218"/>
      <c r="G78" s="218"/>
      <c r="H78" s="220"/>
      <c r="I78" s="12"/>
      <c r="J78" s="285"/>
      <c r="K78" s="286"/>
      <c r="L78" s="1"/>
      <c r="M78" s="1"/>
      <c r="N78" s="1"/>
      <c r="O78" s="202" t="s">
        <v>707</v>
      </c>
      <c r="P78" s="202" t="s">
        <v>670</v>
      </c>
      <c r="Q78" s="202"/>
      <c r="R78" s="202"/>
      <c r="S78" s="227"/>
      <c r="T78" s="227"/>
      <c r="U78" s="1"/>
      <c r="V78" s="228"/>
      <c r="W78" s="1"/>
    </row>
    <row r="79" spans="1:23" ht="36" customHeight="1">
      <c r="A79" s="218"/>
      <c r="B79" s="218" t="s">
        <v>658</v>
      </c>
      <c r="C79" s="219" t="s">
        <v>51</v>
      </c>
      <c r="D79" s="219" t="s">
        <v>751</v>
      </c>
      <c r="E79" s="219" t="s">
        <v>156</v>
      </c>
      <c r="F79" s="218"/>
      <c r="G79" s="218"/>
      <c r="H79" s="220">
        <v>2002</v>
      </c>
      <c r="I79" s="12"/>
      <c r="J79" s="285"/>
      <c r="K79" s="286"/>
      <c r="L79" s="1"/>
      <c r="M79" s="1"/>
      <c r="N79" s="1"/>
      <c r="O79" s="202"/>
      <c r="P79" s="202"/>
      <c r="Q79" s="202"/>
      <c r="R79" s="202" t="s">
        <v>707</v>
      </c>
      <c r="S79" s="227"/>
      <c r="T79" s="227"/>
      <c r="U79" s="1"/>
      <c r="V79" s="228"/>
      <c r="W79" s="1"/>
    </row>
    <row r="80" spans="1:23" ht="36" customHeight="1">
      <c r="A80" s="218" t="s">
        <v>629</v>
      </c>
      <c r="B80" s="218" t="s">
        <v>700</v>
      </c>
      <c r="C80" s="219" t="s">
        <v>529</v>
      </c>
      <c r="D80" s="219" t="s">
        <v>752</v>
      </c>
      <c r="E80" s="219" t="s">
        <v>630</v>
      </c>
      <c r="F80" s="218"/>
      <c r="G80" s="218"/>
      <c r="H80" s="234" t="s">
        <v>631</v>
      </c>
      <c r="I80" s="12"/>
      <c r="J80" s="228"/>
      <c r="K80" s="12"/>
      <c r="L80" s="1"/>
      <c r="M80" s="1"/>
      <c r="N80" s="1"/>
      <c r="O80" s="202"/>
      <c r="P80" s="202"/>
      <c r="Q80" s="202"/>
      <c r="R80" s="202"/>
      <c r="S80" s="227"/>
      <c r="T80" s="227"/>
      <c r="U80" s="1"/>
      <c r="V80" s="228"/>
      <c r="W80" s="1"/>
    </row>
    <row r="81" spans="1:23" ht="36" customHeight="1">
      <c r="A81" s="218"/>
      <c r="B81" s="218"/>
      <c r="C81" s="219" t="s">
        <v>157</v>
      </c>
      <c r="D81" s="219" t="s">
        <v>753</v>
      </c>
      <c r="E81" s="219" t="s">
        <v>195</v>
      </c>
      <c r="F81" s="218"/>
      <c r="G81" s="218"/>
      <c r="H81" s="220"/>
      <c r="I81" s="12"/>
      <c r="J81" s="285"/>
      <c r="K81" s="286"/>
      <c r="L81" s="1"/>
      <c r="M81" s="1"/>
      <c r="N81" s="1"/>
      <c r="O81" s="202" t="s">
        <v>707</v>
      </c>
      <c r="P81" s="202"/>
      <c r="Q81" s="202"/>
      <c r="R81" s="202"/>
      <c r="S81" s="227"/>
      <c r="T81" s="227"/>
      <c r="U81" s="1"/>
      <c r="V81" s="228"/>
      <c r="W81" s="1"/>
    </row>
    <row r="82" spans="1:23" ht="36" customHeight="1">
      <c r="A82" s="218" t="s">
        <v>451</v>
      </c>
      <c r="B82" s="218" t="s">
        <v>754</v>
      </c>
      <c r="C82" s="219" t="s">
        <v>455</v>
      </c>
      <c r="D82" s="219" t="s">
        <v>755</v>
      </c>
      <c r="E82" s="219" t="s">
        <v>456</v>
      </c>
      <c r="F82" s="218"/>
      <c r="G82" s="161" t="s">
        <v>452</v>
      </c>
      <c r="H82" s="220">
        <v>2011</v>
      </c>
      <c r="I82" s="12"/>
      <c r="J82" s="228"/>
      <c r="K82" s="12"/>
      <c r="L82" s="1"/>
      <c r="M82" s="2" t="s">
        <v>756</v>
      </c>
      <c r="N82" s="1"/>
      <c r="O82" s="202"/>
      <c r="P82" s="202"/>
      <c r="Q82" s="202"/>
      <c r="R82" s="202"/>
      <c r="S82" s="227"/>
      <c r="T82" s="227"/>
      <c r="U82" s="1"/>
      <c r="V82" s="228"/>
      <c r="W82" s="1"/>
    </row>
    <row r="83" spans="1:23" ht="36" customHeight="1">
      <c r="A83" s="218"/>
      <c r="B83" s="218"/>
      <c r="C83" s="219" t="s">
        <v>52</v>
      </c>
      <c r="D83" s="219" t="s">
        <v>757</v>
      </c>
      <c r="E83" s="219" t="s">
        <v>158</v>
      </c>
      <c r="F83" s="218"/>
      <c r="G83" s="218"/>
      <c r="H83" s="220"/>
      <c r="I83" s="12"/>
      <c r="J83" s="285"/>
      <c r="K83" s="286"/>
      <c r="L83" s="1"/>
      <c r="M83" s="1"/>
      <c r="N83" s="1"/>
      <c r="O83" s="202" t="s">
        <v>707</v>
      </c>
      <c r="P83" s="202"/>
      <c r="Q83" s="202"/>
      <c r="R83" s="202"/>
      <c r="S83" s="227"/>
      <c r="T83" s="227"/>
      <c r="U83" s="1"/>
      <c r="V83" s="228"/>
      <c r="W83" s="1"/>
    </row>
    <row r="84" spans="1:23" ht="36" customHeight="1">
      <c r="A84" s="218"/>
      <c r="B84" s="218" t="s">
        <v>658</v>
      </c>
      <c r="C84" s="219" t="s">
        <v>159</v>
      </c>
      <c r="D84" s="219" t="s">
        <v>758</v>
      </c>
      <c r="E84" s="219" t="s">
        <v>196</v>
      </c>
      <c r="F84" s="218"/>
      <c r="G84" s="218"/>
      <c r="H84" s="220"/>
      <c r="I84" s="12"/>
      <c r="J84" s="285" t="s">
        <v>197</v>
      </c>
      <c r="K84" s="286"/>
      <c r="L84" s="1"/>
      <c r="M84" s="1"/>
      <c r="N84" s="1"/>
      <c r="O84" s="202" t="s">
        <v>661</v>
      </c>
      <c r="P84" s="202"/>
      <c r="Q84" s="202"/>
      <c r="R84" s="202"/>
      <c r="S84" s="227"/>
      <c r="T84" s="227"/>
      <c r="U84" s="1"/>
      <c r="V84" s="228"/>
      <c r="W84" s="1"/>
    </row>
    <row r="85" spans="1:23" ht="36" customHeight="1">
      <c r="A85" s="218" t="s">
        <v>53</v>
      </c>
      <c r="B85" s="219" t="s">
        <v>666</v>
      </c>
      <c r="C85" s="219" t="s">
        <v>54</v>
      </c>
      <c r="D85" s="219" t="s">
        <v>759</v>
      </c>
      <c r="E85" s="219" t="s">
        <v>55</v>
      </c>
      <c r="F85" s="219" t="s">
        <v>0</v>
      </c>
      <c r="G85" s="218"/>
      <c r="H85" s="220">
        <v>2005</v>
      </c>
      <c r="I85" s="12"/>
      <c r="J85" s="285"/>
      <c r="K85" s="286"/>
      <c r="L85" s="1"/>
      <c r="M85" s="1"/>
      <c r="N85" s="1"/>
      <c r="O85" s="202"/>
      <c r="P85" s="202"/>
      <c r="Q85" s="202"/>
      <c r="R85" s="202"/>
      <c r="S85" s="227"/>
      <c r="T85" s="227" t="s">
        <v>661</v>
      </c>
      <c r="U85" s="1" t="s">
        <v>664</v>
      </c>
      <c r="V85" s="228" t="s">
        <v>664</v>
      </c>
      <c r="W85" s="1" t="s">
        <v>664</v>
      </c>
    </row>
    <row r="86" spans="1:23" ht="36" customHeight="1">
      <c r="A86" s="218" t="s">
        <v>793</v>
      </c>
      <c r="B86" s="219" t="s">
        <v>700</v>
      </c>
      <c r="C86" s="219" t="s">
        <v>494</v>
      </c>
      <c r="D86" s="219" t="s">
        <v>760</v>
      </c>
      <c r="E86" s="219" t="s">
        <v>493</v>
      </c>
      <c r="F86" s="219"/>
      <c r="G86" s="161" t="s">
        <v>492</v>
      </c>
      <c r="H86" s="220">
        <v>2010</v>
      </c>
      <c r="I86" s="12"/>
      <c r="J86" s="228"/>
      <c r="K86" s="12"/>
      <c r="L86" s="1"/>
      <c r="M86" s="1"/>
      <c r="N86" s="1"/>
      <c r="O86" s="202"/>
      <c r="P86" s="202"/>
      <c r="Q86" s="202"/>
      <c r="R86" s="202"/>
      <c r="S86" s="227"/>
      <c r="T86" s="227"/>
      <c r="U86" s="1"/>
      <c r="V86" s="228"/>
      <c r="W86" s="1"/>
    </row>
    <row r="87" spans="1:23" ht="36" customHeight="1">
      <c r="A87" s="218" t="s">
        <v>160</v>
      </c>
      <c r="B87" s="218" t="s">
        <v>658</v>
      </c>
      <c r="C87" s="219" t="s">
        <v>283</v>
      </c>
      <c r="D87" s="219" t="s">
        <v>761</v>
      </c>
      <c r="E87" s="219" t="s">
        <v>198</v>
      </c>
      <c r="F87" s="218"/>
      <c r="G87" s="160" t="s">
        <v>275</v>
      </c>
      <c r="H87" s="220">
        <v>1993</v>
      </c>
      <c r="I87" s="12"/>
      <c r="J87" s="285" t="s">
        <v>762</v>
      </c>
      <c r="K87" s="286"/>
      <c r="L87" s="1"/>
      <c r="M87" s="1"/>
      <c r="N87" s="1"/>
      <c r="O87" s="202" t="s">
        <v>661</v>
      </c>
      <c r="P87" s="202" t="s">
        <v>661</v>
      </c>
      <c r="Q87" s="202" t="s">
        <v>661</v>
      </c>
      <c r="R87" s="202" t="s">
        <v>707</v>
      </c>
      <c r="S87" s="227" t="s">
        <v>664</v>
      </c>
      <c r="T87" s="227"/>
      <c r="U87" s="1"/>
      <c r="V87" s="228"/>
      <c r="W87" s="1"/>
    </row>
    <row r="88" spans="1:23" ht="36" customHeight="1">
      <c r="A88" s="218"/>
      <c r="B88" s="218" t="s">
        <v>658</v>
      </c>
      <c r="C88" s="219" t="s">
        <v>309</v>
      </c>
      <c r="D88" s="219" t="s">
        <v>763</v>
      </c>
      <c r="E88" s="219" t="s">
        <v>161</v>
      </c>
      <c r="F88" s="218"/>
      <c r="G88" s="218"/>
      <c r="H88" s="220"/>
      <c r="I88" s="12"/>
      <c r="J88" s="285"/>
      <c r="K88" s="286"/>
      <c r="L88" s="1"/>
      <c r="M88" s="1"/>
      <c r="N88" s="1"/>
      <c r="O88" s="202"/>
      <c r="P88" s="202"/>
      <c r="Q88" s="202"/>
      <c r="R88" s="202"/>
      <c r="S88" s="227"/>
      <c r="T88" s="227" t="s">
        <v>707</v>
      </c>
      <c r="U88" s="1"/>
      <c r="V88" s="228"/>
      <c r="W88" s="1"/>
    </row>
    <row r="89" spans="1:23" ht="36" customHeight="1">
      <c r="A89" s="218"/>
      <c r="B89" s="218" t="s">
        <v>658</v>
      </c>
      <c r="C89" s="219" t="s">
        <v>285</v>
      </c>
      <c r="D89" s="219" t="s">
        <v>764</v>
      </c>
      <c r="E89" s="219" t="s">
        <v>162</v>
      </c>
      <c r="F89" s="218"/>
      <c r="G89" s="218"/>
      <c r="H89" s="220">
        <v>1999</v>
      </c>
      <c r="I89" s="12"/>
      <c r="J89" s="1"/>
      <c r="K89" s="1"/>
      <c r="L89" s="1"/>
      <c r="M89" s="1"/>
      <c r="N89" s="1"/>
      <c r="O89" s="202"/>
      <c r="P89" s="202"/>
      <c r="Q89" s="202"/>
      <c r="R89" s="202" t="s">
        <v>707</v>
      </c>
      <c r="S89" s="227"/>
      <c r="T89" s="227"/>
      <c r="U89" s="1"/>
      <c r="V89" s="228"/>
      <c r="W89" s="1"/>
    </row>
    <row r="90" spans="1:23" ht="36" customHeight="1">
      <c r="A90" s="218"/>
      <c r="B90" s="218"/>
      <c r="C90" s="219" t="s">
        <v>334</v>
      </c>
      <c r="D90" s="219" t="s">
        <v>765</v>
      </c>
      <c r="E90" s="219" t="s">
        <v>56</v>
      </c>
      <c r="F90" s="218"/>
      <c r="G90" s="218"/>
      <c r="H90" s="220"/>
      <c r="I90" s="12"/>
      <c r="J90" s="1"/>
      <c r="K90" s="1"/>
      <c r="L90" s="1"/>
      <c r="M90" s="1"/>
      <c r="N90" s="1"/>
      <c r="O90" s="202"/>
      <c r="P90" s="202"/>
      <c r="Q90" s="202" t="s">
        <v>707</v>
      </c>
      <c r="R90" s="202"/>
      <c r="S90" s="227"/>
      <c r="T90" s="227"/>
      <c r="U90" s="1"/>
      <c r="V90" s="228"/>
      <c r="W90" s="1"/>
    </row>
    <row r="91" spans="1:23" ht="36" customHeight="1">
      <c r="A91" s="218" t="s">
        <v>353</v>
      </c>
      <c r="B91" s="218" t="s">
        <v>739</v>
      </c>
      <c r="C91" s="219" t="s">
        <v>354</v>
      </c>
      <c r="D91" s="219" t="s">
        <v>766</v>
      </c>
      <c r="E91" s="219" t="s">
        <v>355</v>
      </c>
      <c r="F91" s="218"/>
      <c r="G91" s="161" t="s">
        <v>356</v>
      </c>
      <c r="H91" s="220">
        <v>2008</v>
      </c>
      <c r="I91" s="12"/>
      <c r="J91" s="1"/>
      <c r="K91" s="1"/>
      <c r="L91" s="1"/>
      <c r="M91" s="1"/>
      <c r="N91" s="1"/>
      <c r="O91" s="202"/>
      <c r="P91" s="202"/>
      <c r="Q91" s="202"/>
      <c r="R91" s="202"/>
      <c r="S91" s="227"/>
      <c r="T91" s="227"/>
      <c r="U91" s="1"/>
      <c r="V91" s="228" t="s">
        <v>665</v>
      </c>
      <c r="W91" s="1"/>
    </row>
    <row r="92" spans="1:23" ht="36" customHeight="1">
      <c r="A92" s="218" t="s">
        <v>57</v>
      </c>
      <c r="B92" s="218"/>
      <c r="C92" s="219" t="s">
        <v>58</v>
      </c>
      <c r="D92" s="219" t="s">
        <v>767</v>
      </c>
      <c r="E92" s="219" t="s">
        <v>276</v>
      </c>
      <c r="F92" s="218"/>
      <c r="G92" s="218"/>
      <c r="H92" s="220">
        <v>2002</v>
      </c>
      <c r="I92" s="232" t="s">
        <v>768</v>
      </c>
      <c r="J92" s="1"/>
      <c r="K92" s="1"/>
      <c r="L92" s="1"/>
      <c r="M92" s="1"/>
      <c r="N92" s="1"/>
      <c r="O92" s="202"/>
      <c r="P92" s="202"/>
      <c r="Q92" s="202"/>
      <c r="R92" s="202" t="s">
        <v>707</v>
      </c>
      <c r="S92" s="227"/>
      <c r="T92" s="227"/>
      <c r="U92" s="1"/>
      <c r="V92" s="228"/>
      <c r="W92" s="1"/>
    </row>
    <row r="93" spans="1:23" ht="36" customHeight="1">
      <c r="A93" s="218" t="s">
        <v>625</v>
      </c>
      <c r="B93" s="218" t="s">
        <v>754</v>
      </c>
      <c r="C93" s="219" t="s">
        <v>626</v>
      </c>
      <c r="D93" s="219" t="s">
        <v>769</v>
      </c>
      <c r="E93" s="219" t="s">
        <v>627</v>
      </c>
      <c r="F93" s="218"/>
      <c r="G93" s="218"/>
      <c r="H93" s="220">
        <v>2021</v>
      </c>
      <c r="I93" s="232"/>
      <c r="J93" s="1"/>
      <c r="K93" s="1"/>
      <c r="L93" s="1"/>
      <c r="M93" s="1"/>
      <c r="N93" s="1"/>
      <c r="O93" s="202"/>
      <c r="P93" s="202"/>
      <c r="Q93" s="202"/>
      <c r="R93" s="202"/>
      <c r="S93" s="227"/>
      <c r="T93" s="227"/>
      <c r="U93" s="1"/>
      <c r="V93" s="228"/>
      <c r="W93" s="1"/>
    </row>
    <row r="94" spans="1:23" ht="36" customHeight="1">
      <c r="A94" s="218"/>
      <c r="B94" s="218"/>
      <c r="C94" s="219" t="s">
        <v>335</v>
      </c>
      <c r="D94" s="219" t="s">
        <v>770</v>
      </c>
      <c r="E94" s="219" t="s">
        <v>163</v>
      </c>
      <c r="F94" s="218"/>
      <c r="G94" s="218"/>
      <c r="H94" s="220"/>
      <c r="I94" s="12"/>
      <c r="J94" s="1"/>
      <c r="K94" s="1"/>
      <c r="L94" s="1"/>
      <c r="M94" s="1"/>
      <c r="N94" s="1"/>
      <c r="O94" s="202"/>
      <c r="P94" s="202"/>
      <c r="Q94" s="202" t="s">
        <v>707</v>
      </c>
      <c r="R94" s="202"/>
      <c r="S94" s="227"/>
      <c r="T94" s="227"/>
      <c r="U94" s="1"/>
      <c r="V94" s="228"/>
      <c r="W94" s="1"/>
    </row>
    <row r="95" spans="1:23" ht="36" customHeight="1">
      <c r="A95" s="218"/>
      <c r="B95" s="218" t="s">
        <v>658</v>
      </c>
      <c r="C95" s="219" t="s">
        <v>323</v>
      </c>
      <c r="D95" s="219" t="s">
        <v>771</v>
      </c>
      <c r="E95" s="219" t="s">
        <v>277</v>
      </c>
      <c r="F95" s="218"/>
      <c r="G95" s="218"/>
      <c r="H95" s="220"/>
      <c r="I95" s="12"/>
      <c r="J95" s="1"/>
      <c r="K95" s="1"/>
      <c r="L95" s="1"/>
      <c r="M95" s="1"/>
      <c r="N95" s="1"/>
      <c r="O95" s="202"/>
      <c r="P95" s="202" t="s">
        <v>661</v>
      </c>
      <c r="Q95" s="202" t="s">
        <v>707</v>
      </c>
      <c r="R95" s="202"/>
      <c r="S95" s="227"/>
      <c r="T95" s="227"/>
      <c r="U95" s="1"/>
      <c r="V95" s="228"/>
      <c r="W95" s="1"/>
    </row>
    <row r="96" spans="1:23" ht="36" customHeight="1">
      <c r="A96" s="218" t="s">
        <v>59</v>
      </c>
      <c r="B96" s="218" t="s">
        <v>658</v>
      </c>
      <c r="C96" s="219" t="s">
        <v>281</v>
      </c>
      <c r="D96" s="219" t="s">
        <v>772</v>
      </c>
      <c r="E96" s="219" t="s">
        <v>60</v>
      </c>
      <c r="F96" s="161"/>
      <c r="G96" s="160" t="s">
        <v>61</v>
      </c>
      <c r="H96" s="220">
        <v>1998</v>
      </c>
      <c r="I96" s="12"/>
      <c r="J96" s="1"/>
      <c r="K96" s="1"/>
      <c r="L96" s="1"/>
      <c r="M96" s="1"/>
      <c r="N96" s="1"/>
      <c r="O96" s="202"/>
      <c r="P96" s="202"/>
      <c r="Q96" s="202" t="s">
        <v>661</v>
      </c>
      <c r="R96" s="202" t="s">
        <v>661</v>
      </c>
      <c r="S96" s="227" t="s">
        <v>661</v>
      </c>
      <c r="T96" s="227" t="s">
        <v>661</v>
      </c>
      <c r="U96" s="1"/>
      <c r="V96" s="228" t="s">
        <v>665</v>
      </c>
      <c r="W96" s="1"/>
    </row>
    <row r="97" spans="1:23" ht="36" customHeight="1">
      <c r="A97" s="218" t="s">
        <v>62</v>
      </c>
      <c r="B97" s="218" t="s">
        <v>658</v>
      </c>
      <c r="C97" s="219" t="s">
        <v>319</v>
      </c>
      <c r="D97" s="219" t="s">
        <v>773</v>
      </c>
      <c r="E97" s="219" t="s">
        <v>63</v>
      </c>
      <c r="F97" s="218"/>
      <c r="G97" s="218"/>
      <c r="H97" s="220">
        <v>1994</v>
      </c>
      <c r="I97" s="85" t="s">
        <v>774</v>
      </c>
      <c r="J97" s="1"/>
      <c r="K97" s="1"/>
      <c r="L97" s="1"/>
      <c r="M97" s="1"/>
      <c r="N97" s="1"/>
      <c r="O97" s="202"/>
      <c r="P97" s="202" t="s">
        <v>661</v>
      </c>
      <c r="Q97" s="202" t="s">
        <v>661</v>
      </c>
      <c r="R97" s="202"/>
      <c r="S97" s="227"/>
      <c r="T97" s="227"/>
      <c r="U97" s="1"/>
      <c r="V97" s="228"/>
      <c r="W97" s="1"/>
    </row>
    <row r="98" spans="1:23" ht="36" customHeight="1">
      <c r="A98" s="218"/>
      <c r="B98" s="218"/>
      <c r="C98" s="219" t="s">
        <v>326</v>
      </c>
      <c r="D98" s="219" t="s">
        <v>775</v>
      </c>
      <c r="E98" s="219" t="s">
        <v>199</v>
      </c>
      <c r="F98" s="218"/>
      <c r="G98" s="218"/>
      <c r="H98" s="220"/>
      <c r="I98" s="12"/>
      <c r="J98" s="1"/>
      <c r="K98" s="1"/>
      <c r="L98" s="1"/>
      <c r="M98" s="1"/>
      <c r="N98" s="1"/>
      <c r="O98" s="202"/>
      <c r="P98" s="202" t="s">
        <v>707</v>
      </c>
      <c r="Q98" s="202"/>
      <c r="R98" s="202"/>
      <c r="S98" s="227"/>
      <c r="T98" s="227"/>
      <c r="U98" s="1"/>
      <c r="V98" s="228"/>
      <c r="W98" s="1"/>
    </row>
    <row r="99" spans="1:23" ht="36" customHeight="1">
      <c r="A99" s="218"/>
      <c r="B99" s="219" t="s">
        <v>704</v>
      </c>
      <c r="C99" s="219" t="s">
        <v>128</v>
      </c>
      <c r="D99" s="219" t="s">
        <v>776</v>
      </c>
      <c r="E99" s="219" t="s">
        <v>200</v>
      </c>
      <c r="F99" s="218"/>
      <c r="G99" s="218"/>
      <c r="H99" s="220"/>
      <c r="I99" s="12"/>
      <c r="J99" s="1"/>
      <c r="K99" s="1"/>
      <c r="L99" s="1"/>
      <c r="M99" s="1"/>
      <c r="N99" s="1"/>
      <c r="O99" s="202" t="s">
        <v>707</v>
      </c>
      <c r="P99" s="202"/>
      <c r="Q99" s="202"/>
      <c r="R99" s="202"/>
      <c r="S99" s="227"/>
      <c r="T99" s="227"/>
      <c r="U99" s="1"/>
      <c r="V99" s="228"/>
      <c r="W99" s="1"/>
    </row>
    <row r="100" spans="1:23" ht="49" customHeight="1">
      <c r="A100" s="218" t="s">
        <v>801</v>
      </c>
      <c r="B100" s="238" t="s">
        <v>800</v>
      </c>
      <c r="C100" s="219" t="s">
        <v>345</v>
      </c>
      <c r="D100" s="219" t="s">
        <v>777</v>
      </c>
      <c r="E100" s="219" t="s">
        <v>346</v>
      </c>
      <c r="F100" s="218"/>
      <c r="G100" s="218" t="s">
        <v>347</v>
      </c>
      <c r="H100" s="220">
        <v>2010</v>
      </c>
      <c r="I100" s="12" t="s">
        <v>348</v>
      </c>
      <c r="J100" s="1"/>
      <c r="K100" s="1"/>
      <c r="L100" s="1"/>
      <c r="M100" s="1"/>
      <c r="N100" s="1"/>
      <c r="O100" s="202"/>
      <c r="P100" s="202"/>
      <c r="Q100" s="202"/>
      <c r="R100" s="202"/>
      <c r="S100" s="227"/>
      <c r="T100" s="227"/>
      <c r="U100" s="1"/>
      <c r="V100" s="228" t="s">
        <v>664</v>
      </c>
      <c r="W100" s="1" t="s">
        <v>664</v>
      </c>
    </row>
    <row r="101" spans="1:23" ht="36" customHeight="1">
      <c r="A101" s="218" t="s">
        <v>364</v>
      </c>
      <c r="B101" s="218" t="s">
        <v>658</v>
      </c>
      <c r="C101" s="219" t="s">
        <v>365</v>
      </c>
      <c r="D101" s="219" t="s">
        <v>778</v>
      </c>
      <c r="E101" s="219" t="s">
        <v>366</v>
      </c>
      <c r="F101" s="218"/>
      <c r="G101" s="218" t="s">
        <v>367</v>
      </c>
      <c r="H101" s="220">
        <v>2006</v>
      </c>
      <c r="I101" s="12"/>
      <c r="J101" s="1"/>
      <c r="K101" s="1"/>
      <c r="L101" s="1"/>
      <c r="M101" s="1"/>
      <c r="N101" s="1"/>
      <c r="O101" s="202"/>
      <c r="P101" s="202"/>
      <c r="Q101" s="202"/>
      <c r="R101" s="202"/>
      <c r="S101" s="227"/>
      <c r="T101" s="227"/>
      <c r="U101" s="1"/>
      <c r="V101" s="228" t="s">
        <v>665</v>
      </c>
      <c r="W101" s="1"/>
    </row>
    <row r="102" spans="1:23" ht="36" customHeight="1">
      <c r="A102" s="218"/>
      <c r="B102" s="218"/>
      <c r="C102" s="219" t="s">
        <v>64</v>
      </c>
      <c r="D102" s="219" t="s">
        <v>779</v>
      </c>
      <c r="E102" s="219" t="s">
        <v>65</v>
      </c>
      <c r="F102" s="218"/>
      <c r="G102" s="218"/>
      <c r="H102" s="220"/>
      <c r="I102" s="12"/>
      <c r="J102" s="1"/>
      <c r="K102" s="1"/>
      <c r="L102" s="1"/>
      <c r="M102" s="1"/>
      <c r="N102" s="1"/>
      <c r="O102" s="202" t="s">
        <v>707</v>
      </c>
      <c r="P102" s="202"/>
      <c r="Q102" s="202"/>
      <c r="R102" s="202"/>
      <c r="S102" s="227"/>
      <c r="T102" s="227"/>
      <c r="U102" s="1"/>
      <c r="V102" s="228"/>
      <c r="W102" s="1"/>
    </row>
    <row r="103" spans="1:23" ht="36" customHeight="1">
      <c r="A103" s="218" t="s">
        <v>66</v>
      </c>
      <c r="B103" s="235" t="s">
        <v>632</v>
      </c>
      <c r="C103" s="219" t="s">
        <v>129</v>
      </c>
      <c r="D103" s="219" t="s">
        <v>780</v>
      </c>
      <c r="E103" s="219" t="s">
        <v>130</v>
      </c>
      <c r="F103" s="218"/>
      <c r="G103" s="160" t="s">
        <v>114</v>
      </c>
      <c r="H103" s="220">
        <v>2002</v>
      </c>
      <c r="I103" s="239"/>
      <c r="J103" s="16"/>
      <c r="K103" s="16"/>
      <c r="L103" s="16"/>
      <c r="M103" s="16"/>
      <c r="N103" s="16"/>
      <c r="O103" s="240"/>
      <c r="P103" s="240"/>
      <c r="Q103" s="240"/>
      <c r="R103" s="240" t="s">
        <v>661</v>
      </c>
      <c r="S103" s="241"/>
      <c r="T103" s="241" t="s">
        <v>661</v>
      </c>
      <c r="U103" s="16"/>
      <c r="V103" s="242" t="s">
        <v>664</v>
      </c>
      <c r="W103" s="16" t="s">
        <v>664</v>
      </c>
    </row>
    <row r="104" spans="1:23" ht="36" customHeight="1">
      <c r="A104" s="218" t="s">
        <v>506</v>
      </c>
      <c r="B104" s="218" t="s">
        <v>658</v>
      </c>
      <c r="C104" s="219" t="s">
        <v>422</v>
      </c>
      <c r="D104" s="219" t="s">
        <v>781</v>
      </c>
      <c r="E104" s="243" t="s">
        <v>423</v>
      </c>
      <c r="F104" s="218"/>
      <c r="G104" s="218" t="s">
        <v>425</v>
      </c>
      <c r="H104" s="220">
        <v>2011</v>
      </c>
      <c r="I104" s="12"/>
      <c r="J104" s="2" t="s">
        <v>453</v>
      </c>
      <c r="K104" s="1"/>
      <c r="L104" s="1"/>
      <c r="M104" s="1"/>
      <c r="N104" s="1"/>
      <c r="O104" s="1"/>
      <c r="P104" s="1"/>
      <c r="Q104" s="1"/>
      <c r="R104" s="1"/>
      <c r="S104" s="1"/>
      <c r="T104" s="1"/>
      <c r="U104" s="1"/>
      <c r="V104" s="1"/>
      <c r="W104" s="1" t="s">
        <v>664</v>
      </c>
    </row>
  </sheetData>
  <mergeCells count="79">
    <mergeCell ref="B1:G1"/>
    <mergeCell ref="J88:K88"/>
    <mergeCell ref="J78:K78"/>
    <mergeCell ref="J79:K79"/>
    <mergeCell ref="J81:K81"/>
    <mergeCell ref="J83:K83"/>
    <mergeCell ref="J85:K85"/>
    <mergeCell ref="J75:K75"/>
    <mergeCell ref="J63:K63"/>
    <mergeCell ref="J64:K64"/>
    <mergeCell ref="J66:K66"/>
    <mergeCell ref="J57:K57"/>
    <mergeCell ref="J40:K40"/>
    <mergeCell ref="J41:K41"/>
    <mergeCell ref="J43:K43"/>
    <mergeCell ref="J44:K44"/>
    <mergeCell ref="A4:A5"/>
    <mergeCell ref="B4:B5"/>
    <mergeCell ref="J87:K87"/>
    <mergeCell ref="J84:K84"/>
    <mergeCell ref="J67:K67"/>
    <mergeCell ref="J68:K68"/>
    <mergeCell ref="J69:K69"/>
    <mergeCell ref="J71:K71"/>
    <mergeCell ref="J72:K72"/>
    <mergeCell ref="J74:K74"/>
    <mergeCell ref="J76:K76"/>
    <mergeCell ref="J77:K77"/>
    <mergeCell ref="J58:K58"/>
    <mergeCell ref="J59:K59"/>
    <mergeCell ref="J60:K60"/>
    <mergeCell ref="J62:K62"/>
    <mergeCell ref="J45:K45"/>
    <mergeCell ref="J46:K46"/>
    <mergeCell ref="J48:K48"/>
    <mergeCell ref="J42:K42"/>
    <mergeCell ref="J50:K50"/>
    <mergeCell ref="J55:K55"/>
    <mergeCell ref="J56:K56"/>
    <mergeCell ref="J51:K51"/>
    <mergeCell ref="J52:K52"/>
    <mergeCell ref="J53:K53"/>
    <mergeCell ref="J54:K54"/>
    <mergeCell ref="J37:K37"/>
    <mergeCell ref="J39:K39"/>
    <mergeCell ref="J29:K29"/>
    <mergeCell ref="J30:K30"/>
    <mergeCell ref="J25:K25"/>
    <mergeCell ref="J31:K31"/>
    <mergeCell ref="J32:K32"/>
    <mergeCell ref="J33:K33"/>
    <mergeCell ref="J34:K34"/>
    <mergeCell ref="J35:K35"/>
    <mergeCell ref="J36:K36"/>
    <mergeCell ref="J27:K27"/>
    <mergeCell ref="J28:K28"/>
    <mergeCell ref="J19:K19"/>
    <mergeCell ref="J20:K20"/>
    <mergeCell ref="J21:K21"/>
    <mergeCell ref="J24:K24"/>
    <mergeCell ref="B2:G2"/>
    <mergeCell ref="G4:G5"/>
    <mergeCell ref="H4:H5"/>
    <mergeCell ref="C4:C5"/>
    <mergeCell ref="D4:D5"/>
    <mergeCell ref="E4:E5"/>
    <mergeCell ref="F4:F5"/>
    <mergeCell ref="J5:K5"/>
    <mergeCell ref="I4:N4"/>
    <mergeCell ref="O4:V4"/>
    <mergeCell ref="J17:K17"/>
    <mergeCell ref="J11:K11"/>
    <mergeCell ref="J12:K12"/>
    <mergeCell ref="J7:K7"/>
    <mergeCell ref="J8:K8"/>
    <mergeCell ref="J10:K10"/>
    <mergeCell ref="J13:K13"/>
    <mergeCell ref="J14:K14"/>
    <mergeCell ref="J15:K15"/>
  </mergeCells>
  <phoneticPr fontId="5"/>
  <hyperlinks>
    <hyperlink ref="G8" r:id="rId1" xr:uid="{00000000-0004-0000-0200-000000000000}"/>
    <hyperlink ref="G19" r:id="rId2" xr:uid="{00000000-0004-0000-0200-000001000000}"/>
    <hyperlink ref="G56" r:id="rId3" xr:uid="{00000000-0004-0000-0200-000002000000}"/>
    <hyperlink ref="G39" r:id="rId4" xr:uid="{00000000-0004-0000-0200-000003000000}"/>
    <hyperlink ref="G46" r:id="rId5" xr:uid="{00000000-0004-0000-0200-000004000000}"/>
    <hyperlink ref="G87" r:id="rId6" xr:uid="{00000000-0004-0000-0200-000005000000}"/>
    <hyperlink ref="G96" r:id="rId7" xr:uid="{00000000-0004-0000-0200-000006000000}"/>
    <hyperlink ref="G103" r:id="rId8" xr:uid="{00000000-0004-0000-0200-000007000000}"/>
    <hyperlink ref="G55" r:id="rId9" xr:uid="{00000000-0004-0000-0200-000008000000}"/>
    <hyperlink ref="G91" r:id="rId10" xr:uid="{00000000-0004-0000-0200-000009000000}"/>
    <hyperlink ref="G82" r:id="rId11" xr:uid="{00000000-0004-0000-0200-00000A000000}"/>
    <hyperlink ref="G86" r:id="rId12" xr:uid="{00000000-0004-0000-0200-00000B000000}"/>
    <hyperlink ref="G6" r:id="rId13" xr:uid="{17720901-2D87-4E76-99A8-78D47D7BE34B}"/>
    <hyperlink ref="G16" r:id="rId14" xr:uid="{2438720F-47CC-482A-95A2-7B2F4FD159E3}"/>
  </hyperlinks>
  <pageMargins left="0.78740157480314965" right="0.39370078740157483" top="0.78740157480314965" bottom="0.39370078740157483" header="0.31496062992125984" footer="0.23622047244094491"/>
  <pageSetup paperSize="9" scale="63" fitToHeight="6" orientation="portrait" r:id="rId15"/>
  <headerFooter alignWithMargins="0">
    <oddHeader>&amp;R[ラトヴィアの主要政党の概要]</oddHeader>
    <oddFooter>&amp;C&amp;P ページ</oddFooter>
  </headerFooter>
  <legacy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6"/>
  <sheetViews>
    <sheetView workbookViewId="0"/>
  </sheetViews>
  <sheetFormatPr defaultColWidth="8.81640625" defaultRowHeight="14"/>
  <cols>
    <col min="1" max="1" width="20.1796875" style="46" customWidth="1"/>
    <col min="2" max="2" width="27.453125" style="46" customWidth="1"/>
    <col min="3" max="3" width="27.1796875" style="46" customWidth="1"/>
    <col min="4" max="16384" width="8.81640625" style="46"/>
  </cols>
  <sheetData>
    <row r="1" spans="1:3" ht="14.5" thickBot="1">
      <c r="A1" s="178"/>
      <c r="B1" s="9" t="s">
        <v>172</v>
      </c>
      <c r="C1" s="17" t="s">
        <v>173</v>
      </c>
    </row>
    <row r="2" spans="1:3" ht="32.25" customHeight="1">
      <c r="A2" s="179" t="s">
        <v>235</v>
      </c>
      <c r="B2" s="180" t="s">
        <v>174</v>
      </c>
      <c r="C2" s="181" t="s">
        <v>169</v>
      </c>
    </row>
    <row r="3" spans="1:3" ht="28">
      <c r="A3" s="44" t="s">
        <v>236</v>
      </c>
      <c r="B3" s="182" t="s">
        <v>170</v>
      </c>
      <c r="C3" s="183" t="s">
        <v>243</v>
      </c>
    </row>
    <row r="4" spans="1:3">
      <c r="A4" s="44" t="s">
        <v>237</v>
      </c>
      <c r="B4" s="12" t="s">
        <v>175</v>
      </c>
      <c r="C4" s="10" t="s">
        <v>175</v>
      </c>
    </row>
    <row r="5" spans="1:3" ht="22">
      <c r="A5" s="184" t="s">
        <v>515</v>
      </c>
      <c r="B5" s="12" t="s">
        <v>516</v>
      </c>
      <c r="C5" s="185" t="s">
        <v>517</v>
      </c>
    </row>
    <row r="6" spans="1:3" ht="30.75" customHeight="1">
      <c r="A6" s="47" t="s">
        <v>239</v>
      </c>
      <c r="B6" s="186" t="s">
        <v>314</v>
      </c>
      <c r="C6" s="187" t="s">
        <v>294</v>
      </c>
    </row>
    <row r="7" spans="1:3" ht="36" customHeight="1">
      <c r="A7" s="44" t="s">
        <v>240</v>
      </c>
      <c r="B7" s="188" t="s">
        <v>245</v>
      </c>
      <c r="C7" s="187" t="s">
        <v>294</v>
      </c>
    </row>
    <row r="8" spans="1:3" ht="41" customHeight="1">
      <c r="A8" s="47" t="s">
        <v>241</v>
      </c>
      <c r="B8" s="189" t="s">
        <v>303</v>
      </c>
      <c r="C8" s="187" t="s">
        <v>294</v>
      </c>
    </row>
    <row r="9" spans="1:3" ht="19.5" customHeight="1">
      <c r="A9" s="44" t="s">
        <v>242</v>
      </c>
      <c r="B9" s="85"/>
      <c r="C9" s="10"/>
    </row>
    <row r="10" spans="1:3" ht="52.5" customHeight="1">
      <c r="A10" s="47" t="s">
        <v>311</v>
      </c>
      <c r="B10" s="188" t="s">
        <v>296</v>
      </c>
      <c r="C10" s="187" t="s">
        <v>294</v>
      </c>
    </row>
    <row r="11" spans="1:3" ht="18.75" customHeight="1">
      <c r="A11" s="44" t="s">
        <v>312</v>
      </c>
      <c r="B11" s="186" t="s">
        <v>300</v>
      </c>
      <c r="C11" s="190" t="s">
        <v>299</v>
      </c>
    </row>
    <row r="12" spans="1:3" ht="18" customHeight="1">
      <c r="A12" s="44" t="s">
        <v>313</v>
      </c>
      <c r="B12" s="12"/>
      <c r="C12" s="10"/>
    </row>
    <row r="13" spans="1:3" ht="33.75" customHeight="1" thickBot="1">
      <c r="A13" s="48" t="s">
        <v>298</v>
      </c>
      <c r="B13" s="191" t="s">
        <v>176</v>
      </c>
      <c r="C13" s="192" t="s">
        <v>518</v>
      </c>
    </row>
    <row r="15" spans="1:3">
      <c r="A15" s="49" t="s">
        <v>302</v>
      </c>
    </row>
    <row r="16" spans="1:3" ht="14.5" thickBot="1"/>
    <row r="17" spans="1:2" ht="18.75" customHeight="1">
      <c r="A17" s="50" t="s">
        <v>235</v>
      </c>
      <c r="B17" s="3" t="s">
        <v>178</v>
      </c>
    </row>
    <row r="18" spans="1:2" ht="28">
      <c r="A18" s="44" t="s">
        <v>236</v>
      </c>
      <c r="B18" s="4" t="s">
        <v>244</v>
      </c>
    </row>
    <row r="19" spans="1:2">
      <c r="A19" s="44" t="s">
        <v>237</v>
      </c>
      <c r="B19" s="51" t="s">
        <v>175</v>
      </c>
    </row>
    <row r="20" spans="1:2">
      <c r="A20" s="47" t="s">
        <v>238</v>
      </c>
      <c r="B20" s="51" t="s">
        <v>179</v>
      </c>
    </row>
    <row r="21" spans="1:2" ht="26">
      <c r="A21" s="47" t="s">
        <v>239</v>
      </c>
      <c r="B21" s="52" t="s">
        <v>314</v>
      </c>
    </row>
    <row r="22" spans="1:2" ht="33">
      <c r="A22" s="44" t="s">
        <v>240</v>
      </c>
      <c r="B22" s="5" t="s">
        <v>245</v>
      </c>
    </row>
    <row r="23" spans="1:2">
      <c r="A23" s="47" t="s">
        <v>241</v>
      </c>
      <c r="B23" s="53" t="s">
        <v>295</v>
      </c>
    </row>
    <row r="24" spans="1:2">
      <c r="A24" s="44" t="s">
        <v>242</v>
      </c>
      <c r="B24" s="51"/>
    </row>
    <row r="25" spans="1:2" ht="48">
      <c r="A25" s="47" t="s">
        <v>311</v>
      </c>
      <c r="B25" s="6" t="s">
        <v>297</v>
      </c>
    </row>
    <row r="26" spans="1:2">
      <c r="A26" s="44" t="s">
        <v>312</v>
      </c>
      <c r="B26" s="51" t="s">
        <v>180</v>
      </c>
    </row>
    <row r="27" spans="1:2">
      <c r="A27" s="44" t="s">
        <v>313</v>
      </c>
      <c r="B27" s="53" t="s">
        <v>181</v>
      </c>
    </row>
    <row r="28" spans="1:2" ht="14.5" thickBot="1">
      <c r="A28" s="48" t="s">
        <v>298</v>
      </c>
      <c r="B28" s="54" t="s">
        <v>177</v>
      </c>
    </row>
    <row r="30" spans="1:2">
      <c r="A30" s="49" t="s">
        <v>301</v>
      </c>
    </row>
    <row r="31" spans="1:2" ht="14.5" thickBot="1"/>
    <row r="32" spans="1:2" ht="35.25" customHeight="1">
      <c r="A32" s="50" t="s">
        <v>235</v>
      </c>
      <c r="B32" s="45" t="s">
        <v>271</v>
      </c>
    </row>
    <row r="33" spans="1:2" ht="31.5" customHeight="1">
      <c r="A33" s="44" t="s">
        <v>236</v>
      </c>
      <c r="B33" s="55" t="s">
        <v>270</v>
      </c>
    </row>
    <row r="34" spans="1:2" ht="22.5">
      <c r="A34" s="44" t="s">
        <v>237</v>
      </c>
      <c r="B34" s="7" t="s">
        <v>182</v>
      </c>
    </row>
    <row r="35" spans="1:2">
      <c r="A35" s="47" t="s">
        <v>238</v>
      </c>
      <c r="B35" s="51" t="s">
        <v>183</v>
      </c>
    </row>
    <row r="36" spans="1:2" ht="14.5" thickBot="1">
      <c r="A36" s="56" t="s">
        <v>239</v>
      </c>
      <c r="B36" s="54" t="s">
        <v>272</v>
      </c>
    </row>
  </sheetData>
  <phoneticPr fontId="5"/>
  <hyperlinks>
    <hyperlink ref="B3" r:id="rId1" xr:uid="{00000000-0004-0000-0300-000000000000}"/>
    <hyperlink ref="C3" r:id="rId2" xr:uid="{00000000-0004-0000-0300-000001000000}"/>
    <hyperlink ref="B18" r:id="rId3" xr:uid="{00000000-0004-0000-0300-000002000000}"/>
  </hyperlinks>
  <pageMargins left="0.78700000000000003" right="0.78700000000000003" top="0.98399999999999999" bottom="0.98399999999999999" header="0.51200000000000001" footer="0.51200000000000001"/>
  <pageSetup paperSize="9" orientation="portrait" horizontalDpi="4294967293"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6"/>
  <sheetViews>
    <sheetView workbookViewId="0">
      <selection activeCell="H28" sqref="H28"/>
    </sheetView>
  </sheetViews>
  <sheetFormatPr defaultColWidth="13" defaultRowHeight="13"/>
  <cols>
    <col min="1" max="1" width="16.1796875" bestFit="1" customWidth="1"/>
    <col min="2" max="2" width="17.1796875" bestFit="1" customWidth="1"/>
    <col min="3" max="3" width="20.6328125" bestFit="1" customWidth="1"/>
    <col min="4" max="4" width="32.6328125" bestFit="1" customWidth="1"/>
    <col min="5" max="5" width="23.453125" bestFit="1" customWidth="1"/>
  </cols>
  <sheetData>
    <row r="1" spans="1:5" ht="41.25" customHeight="1">
      <c r="B1" s="299" t="s">
        <v>439</v>
      </c>
      <c r="C1" s="300"/>
      <c r="D1" s="300"/>
      <c r="E1" s="157"/>
    </row>
    <row r="2" spans="1:5" ht="13.5" customHeight="1">
      <c r="A2" s="157"/>
      <c r="B2" s="157"/>
      <c r="C2" s="157"/>
      <c r="D2" s="157"/>
      <c r="E2" s="157"/>
    </row>
    <row r="3" spans="1:5" ht="30.75" customHeight="1">
      <c r="A3" s="78"/>
      <c r="B3" s="78"/>
      <c r="C3" s="78"/>
      <c r="D3" s="298" t="s">
        <v>436</v>
      </c>
      <c r="E3" s="298"/>
    </row>
    <row r="4" spans="1:5" s="156" customFormat="1" ht="20" customHeight="1">
      <c r="A4" s="154" t="s">
        <v>368</v>
      </c>
      <c r="B4" s="158" t="s">
        <v>438</v>
      </c>
      <c r="C4" s="154" t="s">
        <v>369</v>
      </c>
      <c r="D4" s="155" t="s">
        <v>437</v>
      </c>
      <c r="E4" s="154" t="s">
        <v>370</v>
      </c>
    </row>
    <row r="5" spans="1:5" ht="30" customHeight="1">
      <c r="A5" s="80" t="s">
        <v>382</v>
      </c>
      <c r="B5" s="79" t="s">
        <v>383</v>
      </c>
      <c r="C5" s="80" t="s">
        <v>384</v>
      </c>
      <c r="D5" s="82" t="s">
        <v>440</v>
      </c>
      <c r="E5" s="79"/>
    </row>
    <row r="6" spans="1:5" ht="30" customHeight="1">
      <c r="A6" s="80" t="s">
        <v>373</v>
      </c>
      <c r="B6" s="79" t="s">
        <v>374</v>
      </c>
      <c r="C6" s="80" t="s">
        <v>375</v>
      </c>
      <c r="D6" s="82" t="s">
        <v>441</v>
      </c>
      <c r="E6" s="79"/>
    </row>
    <row r="7" spans="1:5" ht="30" customHeight="1">
      <c r="A7" s="80" t="s">
        <v>376</v>
      </c>
      <c r="B7" s="79" t="s">
        <v>377</v>
      </c>
      <c r="C7" s="80" t="s">
        <v>378</v>
      </c>
      <c r="D7" s="153" t="s">
        <v>379</v>
      </c>
      <c r="E7" s="81" t="s">
        <v>371</v>
      </c>
    </row>
    <row r="8" spans="1:5" ht="30" customHeight="1">
      <c r="A8" s="80" t="s">
        <v>385</v>
      </c>
      <c r="B8" s="79" t="s">
        <v>386</v>
      </c>
      <c r="C8" s="80" t="s">
        <v>387</v>
      </c>
      <c r="D8" s="153" t="s">
        <v>388</v>
      </c>
      <c r="E8" s="81" t="s">
        <v>371</v>
      </c>
    </row>
    <row r="9" spans="1:5" ht="30" customHeight="1">
      <c r="A9" s="80" t="s">
        <v>389</v>
      </c>
      <c r="B9" s="79" t="s">
        <v>390</v>
      </c>
      <c r="C9" s="80" t="s">
        <v>391</v>
      </c>
      <c r="D9" s="82" t="s">
        <v>442</v>
      </c>
      <c r="E9" s="83"/>
    </row>
    <row r="10" spans="1:5" ht="30" customHeight="1">
      <c r="A10" s="80" t="s">
        <v>392</v>
      </c>
      <c r="B10" s="79" t="s">
        <v>393</v>
      </c>
      <c r="C10" s="80" t="s">
        <v>394</v>
      </c>
      <c r="D10" s="82" t="s">
        <v>443</v>
      </c>
      <c r="E10" s="83"/>
    </row>
    <row r="11" spans="1:5" ht="30" customHeight="1">
      <c r="A11" s="80" t="s">
        <v>395</v>
      </c>
      <c r="B11" s="79" t="s">
        <v>396</v>
      </c>
      <c r="C11" s="80" t="s">
        <v>397</v>
      </c>
      <c r="D11" s="82" t="s">
        <v>444</v>
      </c>
      <c r="E11" s="83"/>
    </row>
    <row r="12" spans="1:5" ht="30" customHeight="1">
      <c r="A12" s="80" t="s">
        <v>398</v>
      </c>
      <c r="B12" s="79" t="s">
        <v>399</v>
      </c>
      <c r="C12" s="80" t="s">
        <v>400</v>
      </c>
      <c r="D12" s="82" t="s">
        <v>621</v>
      </c>
      <c r="E12" s="83"/>
    </row>
    <row r="13" spans="1:5" ht="30" customHeight="1">
      <c r="A13" s="80" t="s">
        <v>401</v>
      </c>
      <c r="B13" s="79" t="s">
        <v>402</v>
      </c>
      <c r="C13" s="80" t="s">
        <v>403</v>
      </c>
      <c r="D13" s="82" t="s">
        <v>445</v>
      </c>
      <c r="E13" s="83"/>
    </row>
    <row r="14" spans="1:5" ht="30" customHeight="1">
      <c r="A14" s="80" t="s">
        <v>404</v>
      </c>
      <c r="B14" s="79" t="s">
        <v>405</v>
      </c>
      <c r="C14" s="80" t="s">
        <v>406</v>
      </c>
      <c r="D14" s="82" t="s">
        <v>620</v>
      </c>
      <c r="E14" s="83"/>
    </row>
    <row r="15" spans="1:5" ht="30" customHeight="1">
      <c r="A15" s="80" t="s">
        <v>407</v>
      </c>
      <c r="B15" s="79" t="s">
        <v>408</v>
      </c>
      <c r="C15" s="247" t="s">
        <v>409</v>
      </c>
      <c r="D15" s="82" t="s">
        <v>446</v>
      </c>
      <c r="E15" s="83"/>
    </row>
    <row r="16" spans="1:5" ht="30" customHeight="1">
      <c r="A16" s="80" t="s">
        <v>410</v>
      </c>
      <c r="B16" s="79" t="s">
        <v>411</v>
      </c>
      <c r="C16" s="80" t="s">
        <v>412</v>
      </c>
      <c r="D16" s="82" t="s">
        <v>622</v>
      </c>
      <c r="E16" s="83"/>
    </row>
    <row r="17" spans="1:5" ht="30" customHeight="1">
      <c r="A17" s="80" t="s">
        <v>413</v>
      </c>
      <c r="B17" s="79" t="s">
        <v>414</v>
      </c>
      <c r="C17" s="80" t="s">
        <v>415</v>
      </c>
      <c r="D17" s="153" t="s">
        <v>447</v>
      </c>
      <c r="E17" s="83"/>
    </row>
    <row r="18" spans="1:5" ht="30" customHeight="1">
      <c r="A18" s="248" t="s">
        <v>380</v>
      </c>
      <c r="B18" s="79" t="s">
        <v>372</v>
      </c>
      <c r="C18" s="80" t="s">
        <v>381</v>
      </c>
      <c r="D18" s="82" t="s">
        <v>448</v>
      </c>
      <c r="E18" s="83"/>
    </row>
    <row r="19" spans="1:5" ht="30" customHeight="1">
      <c r="A19" s="248" t="s">
        <v>416</v>
      </c>
      <c r="B19" s="79" t="s">
        <v>417</v>
      </c>
      <c r="C19" s="80" t="s">
        <v>457</v>
      </c>
      <c r="D19" s="82" t="s">
        <v>449</v>
      </c>
      <c r="E19" s="83"/>
    </row>
    <row r="20" spans="1:5" ht="30" customHeight="1">
      <c r="A20" s="248" t="s">
        <v>380</v>
      </c>
      <c r="B20" s="79" t="s">
        <v>372</v>
      </c>
      <c r="C20" s="80" t="s">
        <v>497</v>
      </c>
      <c r="D20" s="82" t="s">
        <v>499</v>
      </c>
      <c r="E20" s="83"/>
    </row>
    <row r="21" spans="1:5" ht="30" customHeight="1">
      <c r="A21" s="248" t="s">
        <v>495</v>
      </c>
      <c r="B21" s="249" t="s">
        <v>472</v>
      </c>
      <c r="C21" s="80" t="s">
        <v>498</v>
      </c>
      <c r="D21" s="82" t="s">
        <v>500</v>
      </c>
      <c r="E21" s="83"/>
    </row>
    <row r="22" spans="1:5" ht="30" customHeight="1">
      <c r="A22" s="248" t="s">
        <v>496</v>
      </c>
      <c r="B22" s="249" t="s">
        <v>549</v>
      </c>
      <c r="C22" s="80" t="s">
        <v>512</v>
      </c>
      <c r="D22" s="82" t="s">
        <v>501</v>
      </c>
      <c r="E22" s="83"/>
    </row>
    <row r="23" spans="1:5" ht="30" customHeight="1">
      <c r="A23" s="250" t="s">
        <v>513</v>
      </c>
      <c r="B23" s="251" t="s">
        <v>545</v>
      </c>
      <c r="C23" s="251" t="s">
        <v>550</v>
      </c>
      <c r="D23" s="252" t="s">
        <v>546</v>
      </c>
      <c r="E23" s="252" t="s">
        <v>514</v>
      </c>
    </row>
    <row r="24" spans="1:5" ht="30" customHeight="1">
      <c r="A24" s="250" t="s">
        <v>547</v>
      </c>
      <c r="B24" s="253" t="s">
        <v>548</v>
      </c>
      <c r="C24" s="251" t="s">
        <v>608</v>
      </c>
      <c r="D24" s="251" t="s">
        <v>551</v>
      </c>
      <c r="E24" s="252" t="s">
        <v>615</v>
      </c>
    </row>
    <row r="25" spans="1:5" ht="30" customHeight="1">
      <c r="A25" s="250" t="s">
        <v>547</v>
      </c>
      <c r="B25" s="253" t="s">
        <v>548</v>
      </c>
      <c r="C25" s="251" t="s">
        <v>609</v>
      </c>
      <c r="D25" s="251" t="s">
        <v>610</v>
      </c>
      <c r="E25" s="251"/>
    </row>
    <row r="26" spans="1:5" ht="30" customHeight="1">
      <c r="A26" s="250" t="s">
        <v>611</v>
      </c>
      <c r="B26" s="253" t="s">
        <v>612</v>
      </c>
      <c r="C26" s="251" t="s">
        <v>614</v>
      </c>
      <c r="D26" s="251" t="s">
        <v>613</v>
      </c>
      <c r="E26" s="251"/>
    </row>
  </sheetData>
  <mergeCells count="2">
    <mergeCell ref="D3:E3"/>
    <mergeCell ref="B1:D1"/>
  </mergeCells>
  <phoneticPr fontId="5"/>
  <pageMargins left="0.78740157480314965" right="0.19685039370078741" top="0.78740157480314965" bottom="0.59055118110236227" header="0.51181102362204722" footer="0.31496062992125984"/>
  <pageSetup paperSize="9" scale="83" orientation="portrait" horizontalDpi="300" verticalDpi="300" r:id="rId1"/>
  <headerFooter alignWithMargins="0">
    <oddHeader>&amp;R[ラトヴィアの歴代内閣と政権構成政党]</oddHead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1"/>
  <sheetViews>
    <sheetView workbookViewId="0">
      <selection activeCell="G7" sqref="G7"/>
    </sheetView>
  </sheetViews>
  <sheetFormatPr defaultColWidth="8.81640625" defaultRowHeight="14"/>
  <cols>
    <col min="1" max="3" width="8.81640625" style="46"/>
    <col min="4" max="4" width="10.36328125" style="46" customWidth="1"/>
    <col min="5" max="16384" width="8.81640625" style="46"/>
  </cols>
  <sheetData>
    <row r="1" spans="1:6">
      <c r="A1" s="283" t="s">
        <v>509</v>
      </c>
      <c r="B1" s="283"/>
      <c r="C1" s="283"/>
      <c r="D1" s="283"/>
    </row>
    <row r="3" spans="1:6">
      <c r="A3" s="301" t="s">
        <v>803</v>
      </c>
    </row>
    <row r="4" spans="1:6">
      <c r="A4" s="302" t="s">
        <v>804</v>
      </c>
      <c r="B4" s="302"/>
      <c r="C4" s="302"/>
      <c r="D4" s="302"/>
      <c r="E4" s="302"/>
      <c r="F4" s="302"/>
    </row>
    <row r="5" spans="1:6">
      <c r="A5" s="46" t="s">
        <v>553</v>
      </c>
    </row>
    <row r="6" spans="1:6">
      <c r="A6" s="46" t="s">
        <v>581</v>
      </c>
    </row>
    <row r="8" spans="1:6">
      <c r="A8" s="46" t="s">
        <v>510</v>
      </c>
    </row>
    <row r="9" spans="1:6">
      <c r="A9" s="46" t="s">
        <v>511</v>
      </c>
    </row>
    <row r="10" spans="1:6">
      <c r="A10" s="283" t="s">
        <v>508</v>
      </c>
      <c r="B10" s="283"/>
      <c r="C10" s="283"/>
      <c r="D10" s="283"/>
    </row>
    <row r="11" spans="1:6">
      <c r="A11" s="46" t="s">
        <v>507</v>
      </c>
    </row>
  </sheetData>
  <mergeCells count="3">
    <mergeCell ref="A10:D10"/>
    <mergeCell ref="A4:F4"/>
    <mergeCell ref="A1:D1"/>
  </mergeCells>
  <phoneticPr fontId="5"/>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選挙結果</vt:lpstr>
      <vt:lpstr>欧州議会選挙</vt:lpstr>
      <vt:lpstr>主要政党</vt:lpstr>
      <vt:lpstr>選挙制度</vt:lpstr>
      <vt:lpstr>政権構成表</vt:lpstr>
      <vt:lpstr>出典</vt:lpstr>
    </vt:vector>
  </TitlesOfParts>
  <Company>cias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komori</dc:creator>
  <cp:lastModifiedBy>山本　大悟</cp:lastModifiedBy>
  <cp:lastPrinted>2013-02-14T02:15:56Z</cp:lastPrinted>
  <dcterms:created xsi:type="dcterms:W3CDTF">2008-10-02T07:01:27Z</dcterms:created>
  <dcterms:modified xsi:type="dcterms:W3CDTF">2024-05-20T02:23:34Z</dcterms:modified>
</cp:coreProperties>
</file>